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04"/>
  <workbookPr defaultThemeVersion="166925"/>
  <mc:AlternateContent xmlns:mc="http://schemas.openxmlformats.org/markup-compatibility/2006">
    <mc:Choice Requires="x15">
      <x15ac:absPath xmlns:x15ac="http://schemas.microsoft.com/office/spreadsheetml/2010/11/ac" url="https://globaldenso-my.sharepoint.com/personal/lorena_ruan_na_denso_com/Documents/Documents/"/>
    </mc:Choice>
  </mc:AlternateContent>
  <xr:revisionPtr revIDLastSave="5" documentId="8_{7069EBD7-E836-45B8-9DEB-A14D5EE54C1E}" xr6:coauthVersionLast="47" xr6:coauthVersionMax="47" xr10:uidLastSave="{DE110121-22C8-45D6-A008-2EC5642237B4}"/>
  <bookViews>
    <workbookView xWindow="-110" yWindow="-110" windowWidth="19420" windowHeight="10560" firstSheet="7" activeTab="3" xr2:uid="{902441BD-00C9-4A25-BED9-C91D3855A078}"/>
  </bookViews>
  <sheets>
    <sheet name="General CapacityVerification Ex" sheetId="7" r:id="rId1"/>
    <sheet name="Gen CapacityVerificationBlank" sheetId="8" r:id="rId2"/>
    <sheet name="Sheet2" sheetId="9" r:id="rId3"/>
    <sheet name="DMTN Ex. - Equip. Planning OEE" sheetId="2" r:id="rId4"/>
    <sheet name="DMTN Ex. - Verification" sheetId="3" r:id="rId5"/>
    <sheet name="DMTN Equipment Planning OEE" sheetId="4" r:id="rId6"/>
    <sheet name="DMTN Verification" sheetId="5" r:id="rId7"/>
    <sheet name="DMTN PRINT FORM" sheetId="6" r:id="rId8"/>
  </sheets>
  <definedNames>
    <definedName name="Z_2F2E270B_9943_4A45_B806_29FE1A1B3683_.wvu.Rows" localSheetId="1" hidden="1">'Gen CapacityVerificationBlank'!$35:$38,'Gen CapacityVerificationBlank'!$57:$59</definedName>
    <definedName name="Z_2F2E270B_9943_4A45_B806_29FE1A1B3683_.wvu.Rows" localSheetId="0" hidden="1">'General CapacityVerification Ex'!$35:$38,'General CapacityVerification Ex'!$57:$59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5" i="8" l="1"/>
  <c r="K50" i="8"/>
  <c r="K47" i="8"/>
  <c r="K48" i="8" s="1"/>
  <c r="K49" i="8" s="1"/>
  <c r="L57" i="8" s="1"/>
  <c r="K22" i="8"/>
  <c r="K55" i="7"/>
  <c r="K50" i="7"/>
  <c r="K47" i="7"/>
  <c r="K48" i="7" s="1"/>
  <c r="K49" i="7" s="1"/>
  <c r="L57" i="7" s="1"/>
  <c r="K22" i="7"/>
  <c r="I52" i="6"/>
  <c r="I51" i="6"/>
  <c r="I50" i="6"/>
  <c r="I49" i="6"/>
  <c r="I48" i="6"/>
  <c r="I47" i="6"/>
  <c r="I46" i="6"/>
  <c r="I45" i="6"/>
  <c r="I44" i="6"/>
  <c r="H36" i="6"/>
  <c r="F35" i="6"/>
  <c r="E35" i="6"/>
  <c r="D35" i="6"/>
  <c r="C35" i="6"/>
  <c r="B35" i="6"/>
  <c r="F34" i="6"/>
  <c r="E34" i="6"/>
  <c r="D34" i="6"/>
  <c r="C34" i="6"/>
  <c r="B34" i="6"/>
  <c r="F33" i="6"/>
  <c r="E33" i="6"/>
  <c r="D33" i="6"/>
  <c r="C33" i="6"/>
  <c r="B33" i="6"/>
  <c r="G32" i="6"/>
  <c r="F32" i="6"/>
  <c r="E32" i="6"/>
  <c r="D32" i="6"/>
  <c r="C32" i="6"/>
  <c r="B32" i="6"/>
  <c r="F31" i="6"/>
  <c r="E31" i="6"/>
  <c r="D31" i="6"/>
  <c r="C31" i="6"/>
  <c r="B31" i="6"/>
  <c r="I26" i="6"/>
  <c r="D26" i="6"/>
  <c r="I25" i="6"/>
  <c r="D25" i="6"/>
  <c r="I24" i="6"/>
  <c r="D24" i="6"/>
  <c r="I23" i="6"/>
  <c r="D23" i="6"/>
  <c r="I22" i="6"/>
  <c r="D22" i="6"/>
  <c r="I21" i="6"/>
  <c r="D21" i="6"/>
  <c r="I20" i="6"/>
  <c r="D20" i="6"/>
  <c r="I19" i="6"/>
  <c r="D19" i="6"/>
  <c r="I18" i="6"/>
  <c r="D18" i="6"/>
  <c r="E15" i="6"/>
  <c r="D27" i="5"/>
  <c r="G26" i="5"/>
  <c r="H26" i="5" s="1"/>
  <c r="F26" i="5"/>
  <c r="E26" i="5"/>
  <c r="D26" i="5"/>
  <c r="C26" i="5"/>
  <c r="G25" i="5"/>
  <c r="H25" i="5" s="1"/>
  <c r="F25" i="5"/>
  <c r="E25" i="5"/>
  <c r="D25" i="5"/>
  <c r="C25" i="5"/>
  <c r="G24" i="5"/>
  <c r="F24" i="5"/>
  <c r="E24" i="5"/>
  <c r="H24" i="5" s="1"/>
  <c r="D24" i="5"/>
  <c r="C24" i="5"/>
  <c r="G23" i="5"/>
  <c r="H23" i="5" s="1"/>
  <c r="F23" i="5"/>
  <c r="E23" i="5"/>
  <c r="D23" i="5"/>
  <c r="C23" i="5"/>
  <c r="G22" i="5"/>
  <c r="H22" i="5" s="1"/>
  <c r="F22" i="5"/>
  <c r="E22" i="5"/>
  <c r="D22" i="5"/>
  <c r="C22" i="5"/>
  <c r="H17" i="5"/>
  <c r="G27" i="5" s="1"/>
  <c r="H16" i="5"/>
  <c r="H15" i="5"/>
  <c r="H14" i="5"/>
  <c r="H13" i="5"/>
  <c r="H12" i="5"/>
  <c r="H11" i="5"/>
  <c r="H10" i="5"/>
  <c r="H9" i="5"/>
  <c r="E27" i="5" s="1"/>
  <c r="F44" i="4" a="1"/>
  <c r="F44" i="4" s="1"/>
  <c r="F37" i="6" s="1"/>
  <c r="J43" i="4"/>
  <c r="J36" i="6" s="1"/>
  <c r="H43" i="4"/>
  <c r="C32" i="5" s="1"/>
  <c r="F43" i="4" a="1"/>
  <c r="F43" i="4" s="1"/>
  <c r="F36" i="6" s="1"/>
  <c r="J42" i="4"/>
  <c r="J35" i="6" s="1"/>
  <c r="I42" i="4"/>
  <c r="I35" i="6" s="1"/>
  <c r="H42" i="4"/>
  <c r="H35" i="6" s="1"/>
  <c r="G42" i="4"/>
  <c r="G35" i="6" s="1"/>
  <c r="J41" i="4"/>
  <c r="J34" i="6" s="1"/>
  <c r="I41" i="4"/>
  <c r="I34" i="6" s="1"/>
  <c r="H41" i="4"/>
  <c r="H34" i="6" s="1"/>
  <c r="G41" i="4"/>
  <c r="G34" i="6" s="1"/>
  <c r="J40" i="4"/>
  <c r="J33" i="6" s="1"/>
  <c r="I40" i="4"/>
  <c r="I33" i="6" s="1"/>
  <c r="H40" i="4"/>
  <c r="H33" i="6" s="1"/>
  <c r="G40" i="4"/>
  <c r="G33" i="6" s="1"/>
  <c r="J39" i="4"/>
  <c r="J32" i="6" s="1"/>
  <c r="I39" i="4"/>
  <c r="I32" i="6" s="1"/>
  <c r="H39" i="4"/>
  <c r="H32" i="6" s="1"/>
  <c r="G39" i="4"/>
  <c r="J38" i="4"/>
  <c r="J31" i="6" s="1"/>
  <c r="I38" i="4"/>
  <c r="I31" i="6" s="1"/>
  <c r="H38" i="4"/>
  <c r="H31" i="6" s="1"/>
  <c r="G38" i="4"/>
  <c r="G31" i="6" s="1"/>
  <c r="H26" i="3"/>
  <c r="G26" i="3"/>
  <c r="F26" i="3"/>
  <c r="E26" i="3"/>
  <c r="D26" i="3"/>
  <c r="C26" i="3"/>
  <c r="G25" i="3"/>
  <c r="H25" i="3" s="1"/>
  <c r="F25" i="3"/>
  <c r="E25" i="3"/>
  <c r="D25" i="3"/>
  <c r="C25" i="3"/>
  <c r="G24" i="3"/>
  <c r="E24" i="3"/>
  <c r="D24" i="3"/>
  <c r="F24" i="3" s="1"/>
  <c r="H24" i="3" s="1"/>
  <c r="C24" i="3"/>
  <c r="G23" i="3"/>
  <c r="F23" i="3"/>
  <c r="H23" i="3" s="1"/>
  <c r="E23" i="3"/>
  <c r="D23" i="3"/>
  <c r="C23" i="3"/>
  <c r="G22" i="3"/>
  <c r="E22" i="3"/>
  <c r="D22" i="3"/>
  <c r="F22" i="3" s="1"/>
  <c r="H22" i="3" s="1"/>
  <c r="C22" i="3"/>
  <c r="H17" i="3"/>
  <c r="H16" i="3"/>
  <c r="H15" i="3"/>
  <c r="G27" i="3" s="1"/>
  <c r="H14" i="3"/>
  <c r="H13" i="3"/>
  <c r="H12" i="3"/>
  <c r="H11" i="3"/>
  <c r="H10" i="3"/>
  <c r="H9" i="3"/>
  <c r="E27" i="3" s="1"/>
  <c r="F44" i="2" a="1"/>
  <c r="F44" i="2" s="1"/>
  <c r="F43" i="2" a="1"/>
  <c r="F43" i="2" s="1"/>
  <c r="J42" i="2"/>
  <c r="I42" i="2"/>
  <c r="H42" i="2"/>
  <c r="G42" i="2"/>
  <c r="J41" i="2"/>
  <c r="I41" i="2"/>
  <c r="H41" i="2"/>
  <c r="G41" i="2"/>
  <c r="J40" i="2"/>
  <c r="I40" i="2"/>
  <c r="H40" i="2"/>
  <c r="G40" i="2"/>
  <c r="K56" i="7" l="1"/>
  <c r="K56" i="8"/>
  <c r="I38" i="2"/>
  <c r="J38" i="2" s="1"/>
  <c r="I39" i="2"/>
  <c r="J39" i="2" s="1"/>
  <c r="G38" i="2"/>
  <c r="H38" i="2" s="1"/>
  <c r="G39" i="2"/>
  <c r="H39" i="2" s="1"/>
  <c r="F27" i="3"/>
  <c r="H27" i="3" s="1"/>
  <c r="H27" i="5"/>
  <c r="D32" i="5"/>
  <c r="D27" i="3"/>
  <c r="F27" i="5"/>
  <c r="H43" i="2" l="1"/>
  <c r="C32" i="3" s="1"/>
  <c r="J43" i="2"/>
  <c r="D3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tc={17125A6B-2CAA-4FCE-A6C5-B5150F3055BA}</author>
  </authors>
  <commentList>
    <comment ref="F44" authorId="0" shapeId="0" xr:uid="{17125A6B-2CAA-4FCE-A6C5-B5150F3055BA}">
      <text>
        <t>[Threaded comment]
Your version of Excel allows you to read this threaded comment; however, any edits to it will get removed if the file is opened in a newer version of Excel. Learn more: https://go.microsoft.com/fwlink/?linkid=870924
Comment:
    If this cell isn't calculating click in the formula bar and then Ctrl+Shift+Enter to enter the formula</t>
      </text>
    </comment>
  </commentList>
</comments>
</file>

<file path=xl/sharedStrings.xml><?xml version="1.0" encoding="utf-8"?>
<sst xmlns="http://schemas.openxmlformats.org/spreadsheetml/2006/main" count="457" uniqueCount="172">
  <si>
    <t>CAPACITY VERIFICATION FORM</t>
  </si>
  <si>
    <t>PART NAME(S)</t>
  </si>
  <si>
    <t>Pulley</t>
  </si>
  <si>
    <t>SUPPLIER</t>
  </si>
  <si>
    <t>Central Yoshida Japan</t>
  </si>
  <si>
    <t>MANUFACTURING LOC</t>
  </si>
  <si>
    <t>Aichi, Japan</t>
  </si>
  <si>
    <t>PART NUMBER(S)</t>
  </si>
  <si>
    <t>TN021042-7400</t>
  </si>
  <si>
    <t>SUPPLIER CODE</t>
  </si>
  <si>
    <t>EQUIPMENT</t>
  </si>
  <si>
    <t>Slugformer</t>
  </si>
  <si>
    <t>CHANGE LEVEL(S)</t>
  </si>
  <si>
    <t>VERIFICATION DATE</t>
  </si>
  <si>
    <t xml:space="preserve">PROGRAM </t>
  </si>
  <si>
    <t>AUDITOR(S)</t>
  </si>
  <si>
    <t>Calculation</t>
  </si>
  <si>
    <t>Witnessed information</t>
  </si>
  <si>
    <t>Input information</t>
  </si>
  <si>
    <t>Data input from production P.O.:</t>
  </si>
  <si>
    <t>A) QUOTED DAILY PARTS FOR DENSO</t>
  </si>
  <si>
    <t xml:space="preserve">  Common Process Group (CPG)? Yes or No - Other DENSO parts on this process with the same production rates?</t>
  </si>
  <si>
    <t xml:space="preserve">  Shared Line? Yes or No - Is this line used for other Customers or DENSO products at a different production rate?</t>
  </si>
  <si>
    <t xml:space="preserve">A1)   P.O. Daily Quantity </t>
  </si>
  <si>
    <t>Part Number</t>
  </si>
  <si>
    <t>Pieces/day</t>
  </si>
  <si>
    <t xml:space="preserve">A2)   P.O. Daily Quantity  </t>
  </si>
  <si>
    <t>TN021042-7410</t>
  </si>
  <si>
    <t xml:space="preserve">A3)   P.O. Daily Quantity  </t>
  </si>
  <si>
    <t>TN021042-7420</t>
  </si>
  <si>
    <t xml:space="preserve">A4)   P.O. Daily Quantity  </t>
  </si>
  <si>
    <t>TN021042-7430</t>
  </si>
  <si>
    <t xml:space="preserve">A5)   P.O. Daily Quantity  </t>
  </si>
  <si>
    <t>Total (A1 + A5)</t>
  </si>
  <si>
    <t>B)   P.O. Shift Pattern</t>
  </si>
  <si>
    <t>B1) Number of shifts per day</t>
  </si>
  <si>
    <t>shifts</t>
  </si>
  <si>
    <t>B2) Production hours per shift</t>
  </si>
  <si>
    <t>hours</t>
  </si>
  <si>
    <t>B3) Number of production days per week</t>
  </si>
  <si>
    <t>days</t>
  </si>
  <si>
    <t>Data input from manufacturing process (Requires Supplier Input):</t>
  </si>
  <si>
    <r>
      <t xml:space="preserve">C) Downtime </t>
    </r>
    <r>
      <rPr>
        <b/>
        <sz val="10"/>
        <rFont val="Tahoma"/>
        <family val="2"/>
      </rPr>
      <t>per shift</t>
    </r>
  </si>
  <si>
    <t>C1) Lunches</t>
  </si>
  <si>
    <t>hours/shift</t>
  </si>
  <si>
    <t>C2) Breaks</t>
  </si>
  <si>
    <t>None - slugformer is run through staggered breaks</t>
  </si>
  <si>
    <t>C3) Changeover and/or set-up</t>
  </si>
  <si>
    <t>4 hours per day</t>
  </si>
  <si>
    <t>C4) Operating time dedicated to other customers</t>
  </si>
  <si>
    <t>Comments:</t>
  </si>
  <si>
    <t>700,000/ month @ 70 SPM</t>
  </si>
  <si>
    <t>C5) Scheduled/unscheduled downtime (as applicable)</t>
  </si>
  <si>
    <t>Weekly Kaizen Circle - 1 hour/shift/week</t>
  </si>
  <si>
    <t>D) Parts attempted during the Capacity Verification Run (CVR)</t>
  </si>
  <si>
    <t>attempted parts</t>
  </si>
  <si>
    <t>E) First time through fallout during the CVR</t>
  </si>
  <si>
    <t>failed parts</t>
  </si>
  <si>
    <t>F) Length of CVR in hours</t>
  </si>
  <si>
    <t>Start:</t>
  </si>
  <si>
    <t>Finish:</t>
  </si>
  <si>
    <t xml:space="preserve">G) Acceptable parts witnessed at the CVR </t>
  </si>
  <si>
    <t>pieces</t>
  </si>
  <si>
    <t>In process calculations:</t>
  </si>
  <si>
    <t>H) Available production hours/shift  [B2-(C1+C2+C3+C4+C5)]</t>
  </si>
  <si>
    <t>I) Available production hours/day [B1*H]</t>
  </si>
  <si>
    <t>hours/day</t>
  </si>
  <si>
    <t>J)   Required parts per hour at the CVR [A/I]</t>
  </si>
  <si>
    <t>parts/hour</t>
  </si>
  <si>
    <t>K) Witnessed parts per hour at the CVR [G/F]</t>
  </si>
  <si>
    <t>Requirements:</t>
  </si>
  <si>
    <r>
      <t xml:space="preserve">L) FTC calculation [((D-E)/D)*100]  </t>
    </r>
    <r>
      <rPr>
        <b/>
        <sz val="10"/>
        <rFont val="Tahoma"/>
        <family val="2"/>
      </rPr>
      <t>Minimum requirement of 90%</t>
    </r>
  </si>
  <si>
    <t>%</t>
  </si>
  <si>
    <t>M) Difference between witnessed parts/hour and required parts/hour [K-J]</t>
  </si>
  <si>
    <t>Must be 0 or greater for approval</t>
  </si>
  <si>
    <t>pcs/month</t>
  </si>
  <si>
    <t>÷</t>
  </si>
  <si>
    <t>days/month</t>
  </si>
  <si>
    <t>=</t>
  </si>
  <si>
    <t>pcs/day</t>
  </si>
  <si>
    <t>spm (strokes per minute)</t>
  </si>
  <si>
    <t>X</t>
  </si>
  <si>
    <t>minutes per hour</t>
  </si>
  <si>
    <t>pcs/hour</t>
  </si>
  <si>
    <t>80% efficiency</t>
  </si>
  <si>
    <t>shifts/day</t>
  </si>
  <si>
    <t>hours (length of trial)</t>
  </si>
  <si>
    <t>Attempted parts in trial</t>
  </si>
  <si>
    <t>EXAMPLE</t>
  </si>
  <si>
    <t>MFG LOCATION</t>
  </si>
  <si>
    <t>EQUIPMENT/PROCESS</t>
  </si>
  <si>
    <r>
      <rPr>
        <b/>
        <sz val="12"/>
        <color theme="1"/>
        <rFont val="Calibri"/>
        <family val="2"/>
        <scheme val="minor"/>
      </rPr>
      <t xml:space="preserve">Instructions:
</t>
    </r>
    <r>
      <rPr>
        <sz val="12"/>
        <color theme="1"/>
        <rFont val="Calibri"/>
        <family val="2"/>
        <scheme val="minor"/>
      </rPr>
      <t>- Please complete the form below by completing all of the Yellow, "Supplier Input Items", cells.
- Ideally your APW calculations would be for a standard 5 day week. For MPW, this could be a 6 day week, or remain a standard 5 day week, but with added shift(s), or increased shift lengths.</t>
    </r>
  </si>
  <si>
    <t>Planned Condition</t>
  </si>
  <si>
    <t>Definitions</t>
  </si>
  <si>
    <t>Time Spent on Non-DENSO Parts 
[Hrs / Week]</t>
  </si>
  <si>
    <t>APW: Average Parts per Week</t>
  </si>
  <si>
    <t>MPW: Maximum Parts per Week</t>
  </si>
  <si>
    <t>APW Conditions</t>
  </si>
  <si>
    <t>MPW Conditions</t>
  </si>
  <si>
    <t>IPR: In Process Rejects</t>
  </si>
  <si>
    <t>Running Days / Week</t>
  </si>
  <si>
    <t>CT: Cycle Time</t>
  </si>
  <si>
    <t>Running Shifts / Day</t>
  </si>
  <si>
    <t>CT = Hand Time + Machine Time + Movement Time</t>
  </si>
  <si>
    <t>Scheduled Time [Hrs / Shift]</t>
  </si>
  <si>
    <t>Breaks / Lunch [Min / Shift]</t>
  </si>
  <si>
    <t>Chokotei: Any unplanned idling or minor stop(s) &lt;1min</t>
  </si>
  <si>
    <t>Start Up / Meetings [Min / Shift]</t>
  </si>
  <si>
    <t>Part Changeover [Min / Shift]</t>
  </si>
  <si>
    <t>Avg. Misc. Downtime [Min / Shift]</t>
  </si>
  <si>
    <r>
      <rPr>
        <b/>
        <i/>
        <sz val="11"/>
        <color theme="1"/>
        <rFont val="Calibri"/>
        <family val="2"/>
        <scheme val="minor"/>
      </rPr>
      <t>Supplier</t>
    </r>
    <r>
      <rPr>
        <i/>
        <sz val="11"/>
        <color theme="1"/>
        <rFont val="Calibri"/>
        <family val="2"/>
        <scheme val="minor"/>
      </rPr>
      <t xml:space="preserve"> Input Items</t>
    </r>
  </si>
  <si>
    <t>Chokotei / Shortstop [Qty / Shift]</t>
  </si>
  <si>
    <r>
      <rPr>
        <b/>
        <i/>
        <sz val="11"/>
        <color theme="1"/>
        <rFont val="Calibri"/>
        <family val="2"/>
        <scheme val="minor"/>
      </rPr>
      <t>DENSO</t>
    </r>
    <r>
      <rPr>
        <i/>
        <sz val="11"/>
        <color theme="1"/>
        <rFont val="Calibri"/>
        <family val="2"/>
        <scheme val="minor"/>
      </rPr>
      <t xml:space="preserve"> Provided Information</t>
    </r>
  </si>
  <si>
    <t>IPR / Defects [Qty / Shift]</t>
  </si>
  <si>
    <t>Auto Calculated Values</t>
  </si>
  <si>
    <r>
      <rPr>
        <b/>
        <i/>
        <sz val="11"/>
        <rFont val="Calibri"/>
        <family val="2"/>
        <scheme val="minor"/>
      </rPr>
      <t>DENSO</t>
    </r>
    <r>
      <rPr>
        <i/>
        <sz val="11"/>
        <rFont val="Calibri"/>
        <family val="2"/>
        <scheme val="minor"/>
      </rPr>
      <t xml:space="preserve"> Provided Information</t>
    </r>
  </si>
  <si>
    <t>Auto Calculated</t>
  </si>
  <si>
    <t>Part</t>
  </si>
  <si>
    <t>DENSO Part Number</t>
  </si>
  <si>
    <t>DENSO Part Name</t>
  </si>
  <si>
    <t>APW
[#]</t>
  </si>
  <si>
    <t>MPW
[#]</t>
  </si>
  <si>
    <t>CT
[Sec / Part]</t>
  </si>
  <si>
    <t>APW</t>
  </si>
  <si>
    <t>MPW</t>
  </si>
  <si>
    <t>Theoretical Good Parts / Week</t>
  </si>
  <si>
    <t>% Allocation</t>
  </si>
  <si>
    <t>TN123</t>
  </si>
  <si>
    <t>TN456</t>
  </si>
  <si>
    <t>Shaft</t>
  </si>
  <si>
    <t>APW - Weighted Average Cycle Time</t>
  </si>
  <si>
    <t>Target OEE</t>
  </si>
  <si>
    <t>MPW - Weighted Average Cycle Time</t>
  </si>
  <si>
    <t>Input Items</t>
  </si>
  <si>
    <t>Auto Calculation</t>
  </si>
  <si>
    <t>Part Number(s) Observed</t>
  </si>
  <si>
    <t>Observed Conditions</t>
  </si>
  <si>
    <t>TN789</t>
  </si>
  <si>
    <t>TOTAL</t>
  </si>
  <si>
    <r>
      <rPr>
        <b/>
        <sz val="11"/>
        <color theme="1"/>
        <rFont val="Calibri"/>
        <family val="2"/>
        <scheme val="minor"/>
      </rPr>
      <t>Total VerificationTime [Min]</t>
    </r>
    <r>
      <rPr>
        <sz val="11"/>
        <color theme="1"/>
        <rFont val="Calibri"/>
        <family val="2"/>
        <scheme val="minor"/>
      </rPr>
      <t xml:space="preserve">
</t>
    </r>
    <r>
      <rPr>
        <sz val="10"/>
        <color theme="1"/>
        <rFont val="Calibri"/>
        <family val="2"/>
        <scheme val="minor"/>
      </rPr>
      <t>(Total amt. of observed time / PN, incl. items below)</t>
    </r>
  </si>
  <si>
    <r>
      <rPr>
        <b/>
        <sz val="11"/>
        <color theme="1"/>
        <rFont val="Calibri"/>
        <family val="2"/>
        <scheme val="minor"/>
      </rPr>
      <t>Breaks / Lunch [Min]</t>
    </r>
    <r>
      <rPr>
        <sz val="11"/>
        <color theme="1"/>
        <rFont val="Calibri"/>
        <family val="2"/>
        <scheme val="minor"/>
      </rPr>
      <t xml:space="preserve">
</t>
    </r>
    <r>
      <rPr>
        <sz val="10"/>
        <color theme="1"/>
        <rFont val="Calibri"/>
        <family val="2"/>
        <scheme val="minor"/>
      </rPr>
      <t>(Observed time for all breaks / PN)</t>
    </r>
  </si>
  <si>
    <r>
      <rPr>
        <b/>
        <sz val="11"/>
        <color theme="1"/>
        <rFont val="Calibri"/>
        <family val="2"/>
        <scheme val="minor"/>
      </rPr>
      <t>Start Up / Meetings [Min]</t>
    </r>
    <r>
      <rPr>
        <sz val="11"/>
        <color theme="1"/>
        <rFont val="Calibri"/>
        <family val="2"/>
        <scheme val="minor"/>
      </rPr>
      <t xml:space="preserve">
</t>
    </r>
    <r>
      <rPr>
        <sz val="10"/>
        <color theme="1"/>
        <rFont val="Calibri"/>
        <family val="2"/>
        <scheme val="minor"/>
      </rPr>
      <t>(Observed time of start up &amp; misc. meetings / PN)</t>
    </r>
  </si>
  <si>
    <r>
      <rPr>
        <b/>
        <sz val="11"/>
        <color theme="1"/>
        <rFont val="Calibri"/>
        <family val="2"/>
        <scheme val="minor"/>
      </rPr>
      <t xml:space="preserve">Changeover / Setup [Min]
</t>
    </r>
    <r>
      <rPr>
        <sz val="10"/>
        <color theme="1"/>
        <rFont val="Calibri"/>
        <family val="2"/>
        <scheme val="minor"/>
      </rPr>
      <t xml:space="preserve">(Time for changover INTO observed part) </t>
    </r>
  </si>
  <si>
    <r>
      <rPr>
        <b/>
        <sz val="11"/>
        <color theme="1"/>
        <rFont val="Calibri"/>
        <family val="2"/>
        <scheme val="minor"/>
      </rPr>
      <t xml:space="preserve">Misc. Downtime [Min]
</t>
    </r>
    <r>
      <rPr>
        <sz val="10"/>
        <color theme="1"/>
        <rFont val="Calibri"/>
        <family val="2"/>
        <scheme val="minor"/>
      </rPr>
      <t>(Unplanned Machine / Process stops &gt; 1 min.)</t>
    </r>
  </si>
  <si>
    <r>
      <rPr>
        <b/>
        <sz val="11"/>
        <color theme="1"/>
        <rFont val="Calibri"/>
        <family val="2"/>
        <scheme val="minor"/>
      </rPr>
      <t xml:space="preserve">Chokotei / Shortstop [Qty]
</t>
    </r>
    <r>
      <rPr>
        <sz val="10"/>
        <color theme="1"/>
        <rFont val="Calibri"/>
        <family val="2"/>
        <scheme val="minor"/>
      </rPr>
      <t>(# of unplanned Machine / Process stops &lt; 1 min.)</t>
    </r>
  </si>
  <si>
    <r>
      <rPr>
        <b/>
        <sz val="11"/>
        <color theme="1"/>
        <rFont val="Calibri"/>
        <family val="2"/>
        <scheme val="minor"/>
      </rPr>
      <t xml:space="preserve">IPR / Defects [Qty]
</t>
    </r>
    <r>
      <rPr>
        <sz val="10"/>
        <color theme="1"/>
        <rFont val="Calibri"/>
        <family val="2"/>
        <scheme val="minor"/>
      </rPr>
      <t>(# of In Process Rejects or defects witnessed)</t>
    </r>
  </si>
  <si>
    <r>
      <rPr>
        <b/>
        <sz val="11"/>
        <color theme="1"/>
        <rFont val="Calibri"/>
        <family val="2"/>
        <scheme val="minor"/>
      </rPr>
      <t>Confirmed Total CT (Stopwatch) [Sec]</t>
    </r>
    <r>
      <rPr>
        <sz val="11"/>
        <color theme="1"/>
        <rFont val="Calibri"/>
        <family val="2"/>
        <scheme val="minor"/>
      </rPr>
      <t xml:space="preserve">
</t>
    </r>
    <r>
      <rPr>
        <sz val="10"/>
        <color theme="1"/>
        <rFont val="Calibri"/>
        <family val="2"/>
        <scheme val="minor"/>
      </rPr>
      <t xml:space="preserve">(Time from one finished good pack to the next) </t>
    </r>
  </si>
  <si>
    <t>Total GOOD Parts Produced [Qty]</t>
  </si>
  <si>
    <t>DENSO Part Number Produced</t>
  </si>
  <si>
    <t>Theoretical Load [#]</t>
  </si>
  <si>
    <t>Efficiency</t>
  </si>
  <si>
    <t>Availability (Time)</t>
  </si>
  <si>
    <t>Performance (Part)</t>
  </si>
  <si>
    <t>Quality
 (Part)</t>
  </si>
  <si>
    <t>Demonstrated
OEE</t>
  </si>
  <si>
    <r>
      <t>Demonstrated OEE should meet or exceed the "Target OEE" calculated on the</t>
    </r>
    <r>
      <rPr>
        <i/>
        <sz val="12"/>
        <color theme="1"/>
        <rFont val="Calibri"/>
        <family val="2"/>
        <scheme val="minor"/>
      </rPr>
      <t xml:space="preserve"> "Equipment Planning OEE"</t>
    </r>
    <r>
      <rPr>
        <sz val="12"/>
        <color theme="1"/>
        <rFont val="Calibri"/>
        <family val="2"/>
        <scheme val="minor"/>
      </rPr>
      <t xml:space="preserve"> worksheet.</t>
    </r>
  </si>
  <si>
    <t>&lt; APW Target OEE</t>
  </si>
  <si>
    <t>&gt;= APW Target OEE</t>
  </si>
  <si>
    <t>Target OEE =</t>
  </si>
  <si>
    <t>&gt;= MPW Target OEE</t>
  </si>
  <si>
    <r>
      <t>Demonstrated OEE should meet or exceed the "Target OEE" calculated on the</t>
    </r>
    <r>
      <rPr>
        <i/>
        <sz val="11"/>
        <color theme="1"/>
        <rFont val="Calibri"/>
        <family val="2"/>
        <scheme val="minor"/>
      </rPr>
      <t xml:space="preserve"> "Equipment Planning OEE"</t>
    </r>
    <r>
      <rPr>
        <sz val="11"/>
        <color theme="1"/>
        <rFont val="Calibri"/>
        <family val="2"/>
        <scheme val="minor"/>
      </rPr>
      <t xml:space="preserve"> worksheet.</t>
    </r>
  </si>
  <si>
    <t>Items Will Auto-Populate from Equipment Target OEE Tab</t>
  </si>
  <si>
    <t>Sheduled Time [Hrs / Shift]</t>
  </si>
  <si>
    <t>DENSO SPECIALIST VERIFICATION</t>
  </si>
  <si>
    <r>
      <rPr>
        <b/>
        <sz val="12"/>
        <color theme="1"/>
        <rFont val="Calibri"/>
        <family val="2"/>
        <scheme val="minor"/>
      </rPr>
      <t xml:space="preserve">Total VerificationTime [Min]
</t>
    </r>
    <r>
      <rPr>
        <sz val="10"/>
        <color theme="1"/>
        <rFont val="Calibri"/>
        <family val="2"/>
        <scheme val="minor"/>
      </rPr>
      <t>(Total amt. of observed time / PN, incl. items below)</t>
    </r>
  </si>
  <si>
    <r>
      <rPr>
        <b/>
        <sz val="12"/>
        <color theme="1"/>
        <rFont val="Calibri"/>
        <family val="2"/>
        <scheme val="minor"/>
      </rPr>
      <t>Breaks / Lunch [Min]</t>
    </r>
    <r>
      <rPr>
        <sz val="12"/>
        <color theme="1"/>
        <rFont val="Calibri"/>
        <family val="2"/>
        <scheme val="minor"/>
      </rPr>
      <t xml:space="preserve">
</t>
    </r>
    <r>
      <rPr>
        <sz val="11"/>
        <color theme="1"/>
        <rFont val="Calibri"/>
        <family val="2"/>
        <scheme val="minor"/>
      </rPr>
      <t>(Observed time for all breaks / PN)</t>
    </r>
  </si>
  <si>
    <r>
      <rPr>
        <b/>
        <sz val="12"/>
        <color theme="1"/>
        <rFont val="Calibri"/>
        <family val="2"/>
        <scheme val="minor"/>
      </rPr>
      <t>Start Up / Meetings [Min]</t>
    </r>
    <r>
      <rPr>
        <sz val="12"/>
        <color theme="1"/>
        <rFont val="Calibri"/>
        <family val="2"/>
        <scheme val="minor"/>
      </rPr>
      <t xml:space="preserve">
</t>
    </r>
    <r>
      <rPr>
        <sz val="11"/>
        <color theme="1"/>
        <rFont val="Calibri"/>
        <family val="2"/>
        <scheme val="minor"/>
      </rPr>
      <t>(Observed time of start up &amp; misc. meetings / PN)</t>
    </r>
  </si>
  <si>
    <r>
      <rPr>
        <b/>
        <sz val="12"/>
        <color theme="1"/>
        <rFont val="Calibri"/>
        <family val="2"/>
        <scheme val="minor"/>
      </rPr>
      <t xml:space="preserve">Changeover / Setup [Min]
</t>
    </r>
    <r>
      <rPr>
        <sz val="11"/>
        <color theme="1"/>
        <rFont val="Calibri"/>
        <family val="2"/>
        <scheme val="minor"/>
      </rPr>
      <t xml:space="preserve">(Time for changover INTO observed part) </t>
    </r>
  </si>
  <si>
    <r>
      <rPr>
        <b/>
        <sz val="12"/>
        <color theme="1"/>
        <rFont val="Calibri"/>
        <family val="2"/>
        <scheme val="minor"/>
      </rPr>
      <t xml:space="preserve">Misc. Downtime [Min]
</t>
    </r>
    <r>
      <rPr>
        <sz val="11"/>
        <color theme="1"/>
        <rFont val="Calibri"/>
        <family val="2"/>
        <scheme val="minor"/>
      </rPr>
      <t>(Unplanned Machine / Process stops &gt; 1 min.)</t>
    </r>
  </si>
  <si>
    <r>
      <rPr>
        <b/>
        <sz val="12"/>
        <color theme="1"/>
        <rFont val="Calibri"/>
        <family val="2"/>
        <scheme val="minor"/>
      </rPr>
      <t xml:space="preserve">Chokotei / Shortstop [Qty]
</t>
    </r>
    <r>
      <rPr>
        <sz val="11"/>
        <color theme="1"/>
        <rFont val="Calibri"/>
        <family val="2"/>
        <scheme val="minor"/>
      </rPr>
      <t>(# of unplanned Machine / Process stops &lt; 1 min.)</t>
    </r>
  </si>
  <si>
    <r>
      <rPr>
        <b/>
        <sz val="12"/>
        <color theme="1"/>
        <rFont val="Calibri"/>
        <family val="2"/>
        <scheme val="minor"/>
      </rPr>
      <t xml:space="preserve">IPR / Defects [Qty]
</t>
    </r>
    <r>
      <rPr>
        <sz val="11"/>
        <color theme="1"/>
        <rFont val="Calibri"/>
        <family val="2"/>
        <scheme val="minor"/>
      </rPr>
      <t>(# of In Process Rejects or defects witnessed)</t>
    </r>
  </si>
  <si>
    <r>
      <rPr>
        <b/>
        <sz val="12"/>
        <color theme="1"/>
        <rFont val="Calibri"/>
        <family val="2"/>
        <scheme val="minor"/>
      </rPr>
      <t>Confirmed Total CT (Stopwatch) [Sec]</t>
    </r>
    <r>
      <rPr>
        <sz val="12"/>
        <color theme="1"/>
        <rFont val="Calibri"/>
        <family val="2"/>
        <scheme val="minor"/>
      </rPr>
      <t xml:space="preserve">
</t>
    </r>
    <r>
      <rPr>
        <sz val="11"/>
        <color theme="1"/>
        <rFont val="Calibri"/>
        <family val="2"/>
        <scheme val="minor"/>
      </rPr>
      <t xml:space="preserve">(Time from one finished good pack to the next)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</si>
</sst>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
    <numFmt numFmtId="166" formatCode="0.000000000000000%"/>
    <numFmt numFmtId="167" formatCode="h:mm;@"/>
    <numFmt numFmtId="168" formatCode="0.00000"/>
    <numFmt numFmtId="169" formatCode="#,##0.0"/>
  </numFmts>
  <fonts count="33">
    <font>
      <sz val="11"/>
      <color theme="1"/>
      <name val="Calibri"/>
      <family val="2"/>
      <scheme val="minor"/>
    </font>
    <font>
      <b/>
      <sz val="11"/>
      <color theme="1"/>
      <name val="Calibri"/>
      <family val="2"/>
      <scheme val="minor"/>
    </font>
    <font>
      <b/>
      <sz val="20"/>
      <color theme="1"/>
      <name val="Calibri"/>
      <family val="2"/>
      <scheme val="minor"/>
    </font>
    <font>
      <sz val="18"/>
      <color theme="1"/>
      <name val="Calibri"/>
      <family val="2"/>
      <scheme val="minor"/>
    </font>
    <font>
      <b/>
      <sz val="14"/>
      <color rgb="FFFF0000"/>
      <name val="Calibri"/>
      <family val="2"/>
      <scheme val="minor"/>
    </font>
    <font>
      <sz val="14"/>
      <color theme="1"/>
      <name val="Calibri"/>
      <family val="2"/>
      <scheme val="minor"/>
    </font>
    <font>
      <sz val="11"/>
      <name val="Calibri"/>
      <family val="2"/>
      <scheme val="minor"/>
    </font>
    <font>
      <sz val="12"/>
      <color theme="1"/>
      <name val="Calibri"/>
      <family val="2"/>
      <scheme val="minor"/>
    </font>
    <font>
      <b/>
      <sz val="12"/>
      <color theme="1"/>
      <name val="Calibri"/>
      <family val="2"/>
      <scheme val="minor"/>
    </font>
    <font>
      <i/>
      <sz val="11"/>
      <color theme="1"/>
      <name val="Calibri"/>
      <family val="2"/>
      <scheme val="minor"/>
    </font>
    <font>
      <b/>
      <i/>
      <sz val="11"/>
      <color theme="1"/>
      <name val="Calibri"/>
      <family val="2"/>
      <scheme val="minor"/>
    </font>
    <font>
      <i/>
      <sz val="11"/>
      <name val="Calibri"/>
      <family val="2"/>
      <scheme val="minor"/>
    </font>
    <font>
      <b/>
      <i/>
      <sz val="11"/>
      <name val="Calibri"/>
      <family val="2"/>
      <scheme val="minor"/>
    </font>
    <font>
      <sz val="20"/>
      <color theme="1"/>
      <name val="Calibri"/>
      <family val="2"/>
      <scheme val="minor"/>
    </font>
    <font>
      <i/>
      <sz val="12"/>
      <color theme="1"/>
      <name val="Calibri"/>
      <family val="2"/>
      <scheme val="minor"/>
    </font>
    <font>
      <sz val="10"/>
      <color theme="1"/>
      <name val="Calibri"/>
      <family val="2"/>
      <scheme val="minor"/>
    </font>
    <font>
      <i/>
      <sz val="12"/>
      <name val="Calibri"/>
      <family val="2"/>
      <scheme val="minor"/>
    </font>
    <font>
      <sz val="12"/>
      <name val="Calibri"/>
      <family val="2"/>
      <scheme val="minor"/>
    </font>
    <font>
      <sz val="10"/>
      <name val="Times New Roman"/>
    </font>
    <font>
      <b/>
      <sz val="14"/>
      <color indexed="8"/>
      <name val="Arial"/>
      <family val="2"/>
    </font>
    <font>
      <b/>
      <sz val="12"/>
      <color indexed="8"/>
      <name val="Arial"/>
      <family val="2"/>
    </font>
    <font>
      <sz val="12"/>
      <color indexed="8"/>
      <name val="Arial"/>
      <family val="2"/>
    </font>
    <font>
      <b/>
      <sz val="8"/>
      <name val="Arial"/>
      <family val="2"/>
    </font>
    <font>
      <sz val="8"/>
      <name val="Arial"/>
      <family val="2"/>
    </font>
    <font>
      <sz val="10"/>
      <name val="Tahoma"/>
      <family val="2"/>
    </font>
    <font>
      <sz val="10"/>
      <color indexed="8"/>
      <name val="Tahoma"/>
      <family val="2"/>
    </font>
    <font>
      <u/>
      <sz val="10"/>
      <name val="Tahoma"/>
      <family val="2"/>
    </font>
    <font>
      <sz val="8"/>
      <name val="Tahoma"/>
      <family val="2"/>
    </font>
    <font>
      <b/>
      <sz val="10"/>
      <name val="Tahoma"/>
      <family val="2"/>
    </font>
    <font>
      <sz val="10"/>
      <color indexed="9"/>
      <name val="Times New Roman"/>
    </font>
    <font>
      <sz val="6"/>
      <name val="Tahoma"/>
      <family val="2"/>
    </font>
    <font>
      <sz val="14"/>
      <name val="Times New Roman"/>
      <family val="1"/>
    </font>
    <font>
      <sz val="10"/>
      <name val="Times New Roman"/>
      <family val="1"/>
    </font>
  </fonts>
  <fills count="14">
    <fill>
      <patternFill patternType="none"/>
    </fill>
    <fill>
      <patternFill patternType="gray125"/>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CFFCC"/>
        <bgColor indexed="64"/>
      </patternFill>
    </fill>
    <fill>
      <patternFill patternType="solid">
        <fgColor theme="8" tint="0.59999389629810485"/>
        <bgColor indexed="64"/>
      </patternFill>
    </fill>
    <fill>
      <patternFill patternType="solid">
        <fgColor rgb="FFFF9999"/>
        <bgColor indexed="64"/>
      </patternFill>
    </fill>
    <fill>
      <patternFill patternType="solid">
        <fgColor theme="9" tint="0.59999389629810485"/>
        <bgColor indexed="64"/>
      </patternFill>
    </fill>
    <fill>
      <patternFill patternType="solid">
        <fgColor theme="9"/>
        <bgColor indexed="64"/>
      </patternFill>
    </fill>
    <fill>
      <patternFill patternType="solid">
        <fgColor theme="0"/>
        <bgColor theme="0"/>
      </patternFill>
    </fill>
    <fill>
      <patternFill patternType="solid">
        <fgColor indexed="44"/>
        <bgColor indexed="64"/>
      </patternFill>
    </fill>
    <fill>
      <patternFill patternType="solid">
        <fgColor indexed="46"/>
        <bgColor indexed="64"/>
      </patternFill>
    </fill>
    <fill>
      <patternFill patternType="solid">
        <fgColor indexed="43"/>
        <bgColor indexed="64"/>
      </patternFill>
    </fill>
  </fills>
  <borders count="73">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Dashed">
        <color auto="1"/>
      </bottom>
      <diagonal/>
    </border>
    <border>
      <left/>
      <right/>
      <top style="mediumDashed">
        <color auto="1"/>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rgb="FF00B050"/>
      </left>
      <right/>
      <top style="medium">
        <color rgb="FF00B050"/>
      </top>
      <bottom/>
      <diagonal/>
    </border>
    <border>
      <left/>
      <right style="medium">
        <color rgb="FF00B050"/>
      </right>
      <top style="medium">
        <color rgb="FF00B050"/>
      </top>
      <bottom/>
      <diagonal/>
    </border>
    <border>
      <left style="medium">
        <color rgb="FF00B050"/>
      </left>
      <right style="thin">
        <color indexed="64"/>
      </right>
      <top style="medium">
        <color rgb="FF00B050"/>
      </top>
      <bottom style="medium">
        <color rgb="FF00B050"/>
      </bottom>
      <diagonal/>
    </border>
    <border>
      <left style="thin">
        <color indexed="64"/>
      </left>
      <right style="medium">
        <color rgb="FF00B050"/>
      </right>
      <top style="medium">
        <color rgb="FF00B050"/>
      </top>
      <bottom style="medium">
        <color rgb="FF00B050"/>
      </bottom>
      <diagonal/>
    </border>
    <border>
      <left style="medium">
        <color rgb="FF00B050"/>
      </left>
      <right/>
      <top/>
      <bottom/>
      <diagonal/>
    </border>
    <border>
      <left style="medium">
        <color rgb="FF00B050"/>
      </left>
      <right/>
      <top/>
      <bottom style="medium">
        <color rgb="FF00B050"/>
      </bottom>
      <diagonal/>
    </border>
    <border>
      <left/>
      <right style="medium">
        <color rgb="FF00B050"/>
      </right>
      <top/>
      <bottom style="medium">
        <color rgb="FF00B050"/>
      </bottom>
      <diagonal/>
    </border>
  </borders>
  <cellStyleXfs count="3">
    <xf numFmtId="0" fontId="0" fillId="0" borderId="0"/>
    <xf numFmtId="0" fontId="18" fillId="0" borderId="0"/>
    <xf numFmtId="0" fontId="24" fillId="0" borderId="0"/>
  </cellStyleXfs>
  <cellXfs count="507">
    <xf numFmtId="0" fontId="0" fillId="0" borderId="0" xfId="0"/>
    <xf numFmtId="0" fontId="2" fillId="0" borderId="0" xfId="0" applyFont="1" applyAlignment="1">
      <alignment horizontal="center" vertical="center"/>
    </xf>
    <xf numFmtId="0" fontId="3" fillId="0" borderId="0" xfId="0" applyFont="1" applyAlignment="1">
      <alignment vertical="center"/>
    </xf>
    <xf numFmtId="0" fontId="0" fillId="0" borderId="0" xfId="0" applyAlignment="1">
      <alignment vertical="center"/>
    </xf>
    <xf numFmtId="0" fontId="5" fillId="0" borderId="0" xfId="0" applyFont="1" applyAlignment="1">
      <alignment horizontal="center" vertical="center"/>
    </xf>
    <xf numFmtId="0" fontId="0" fillId="0" borderId="0" xfId="0" applyAlignment="1">
      <alignment horizontal="center" vertical="center"/>
    </xf>
    <xf numFmtId="0" fontId="0" fillId="3" borderId="6" xfId="0" applyFill="1" applyBorder="1" applyAlignment="1">
      <alignment horizontal="center" vertical="center"/>
    </xf>
    <xf numFmtId="0" fontId="0" fillId="3" borderId="13" xfId="0" applyFill="1" applyBorder="1" applyAlignment="1">
      <alignment horizontal="center" vertical="center"/>
    </xf>
    <xf numFmtId="0" fontId="0" fillId="3" borderId="15" xfId="0" applyFill="1" applyBorder="1" applyAlignment="1">
      <alignment horizontal="center" vertical="center"/>
    </xf>
    <xf numFmtId="0" fontId="6" fillId="3" borderId="23" xfId="0" applyFont="1" applyFill="1" applyBorder="1" applyAlignment="1">
      <alignment horizontal="center" vertical="center"/>
    </xf>
    <xf numFmtId="0" fontId="6" fillId="3" borderId="26" xfId="0" applyFont="1" applyFill="1" applyBorder="1" applyAlignment="1">
      <alignment horizontal="center" vertical="center"/>
    </xf>
    <xf numFmtId="0" fontId="0" fillId="0" borderId="0" xfId="0" applyAlignment="1">
      <alignment horizontal="right" vertical="center"/>
    </xf>
    <xf numFmtId="0" fontId="9" fillId="0" borderId="27" xfId="0" applyFont="1" applyBorder="1" applyAlignment="1">
      <alignment horizontal="center" vertical="center" wrapText="1"/>
    </xf>
    <xf numFmtId="0" fontId="0" fillId="0" borderId="0" xfId="0" applyAlignment="1">
      <alignment horizontal="center" vertical="center" wrapText="1"/>
    </xf>
    <xf numFmtId="0" fontId="6" fillId="4" borderId="16" xfId="0" applyFont="1" applyFill="1" applyBorder="1" applyAlignment="1">
      <alignment horizontal="center" vertical="center" wrapText="1"/>
    </xf>
    <xf numFmtId="0" fontId="6" fillId="4" borderId="35"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0" fillId="0" borderId="31" xfId="0" applyBorder="1" applyAlignment="1">
      <alignment horizontal="center" vertical="center"/>
    </xf>
    <xf numFmtId="0" fontId="0" fillId="2" borderId="16" xfId="0" applyFill="1" applyBorder="1" applyAlignment="1">
      <alignment horizontal="center" vertical="center"/>
    </xf>
    <xf numFmtId="0" fontId="0" fillId="2" borderId="35" xfId="0" applyFill="1" applyBorder="1" applyAlignment="1">
      <alignment horizontal="center" vertical="center"/>
    </xf>
    <xf numFmtId="0" fontId="0" fillId="2" borderId="15" xfId="0" applyFill="1" applyBorder="1" applyAlignment="1">
      <alignment horizontal="center" vertical="center"/>
    </xf>
    <xf numFmtId="0" fontId="0" fillId="3" borderId="2" xfId="0" applyFill="1" applyBorder="1" applyAlignment="1">
      <alignment horizontal="center" vertical="center"/>
    </xf>
    <xf numFmtId="164" fontId="6" fillId="4" borderId="16" xfId="0" applyNumberFormat="1" applyFont="1" applyFill="1" applyBorder="1" applyAlignment="1">
      <alignment horizontal="center" vertical="center"/>
    </xf>
    <xf numFmtId="10" fontId="6" fillId="4" borderId="35" xfId="0" applyNumberFormat="1" applyFont="1" applyFill="1" applyBorder="1" applyAlignment="1">
      <alignment horizontal="center" vertical="center"/>
    </xf>
    <xf numFmtId="10" fontId="6" fillId="4" borderId="15" xfId="0" applyNumberFormat="1" applyFont="1" applyFill="1" applyBorder="1" applyAlignment="1">
      <alignment horizontal="center" vertical="center"/>
    </xf>
    <xf numFmtId="0" fontId="0" fillId="2" borderId="37" xfId="0" applyFill="1" applyBorder="1" applyAlignment="1">
      <alignment horizontal="center" vertical="center"/>
    </xf>
    <xf numFmtId="0" fontId="0" fillId="2" borderId="38" xfId="0" applyFill="1" applyBorder="1" applyAlignment="1">
      <alignment horizontal="center" vertical="center"/>
    </xf>
    <xf numFmtId="0" fontId="0" fillId="2" borderId="26" xfId="0" applyFill="1" applyBorder="1" applyAlignment="1">
      <alignment horizontal="center" vertical="center"/>
    </xf>
    <xf numFmtId="2" fontId="0" fillId="4" borderId="41" xfId="0" applyNumberFormat="1" applyFill="1" applyBorder="1" applyAlignment="1">
      <alignment horizontal="center" vertical="center"/>
    </xf>
    <xf numFmtId="10" fontId="6" fillId="4" borderId="5" xfId="0" applyNumberFormat="1" applyFont="1" applyFill="1" applyBorder="1" applyAlignment="1">
      <alignment horizontal="center" vertical="center"/>
    </xf>
    <xf numFmtId="10" fontId="6" fillId="4" borderId="22" xfId="0" applyNumberFormat="1" applyFont="1" applyFill="1" applyBorder="1" applyAlignment="1">
      <alignment horizontal="center" vertical="center"/>
    </xf>
    <xf numFmtId="10" fontId="6" fillId="4" borderId="4" xfId="0" applyNumberFormat="1" applyFont="1" applyFill="1" applyBorder="1" applyAlignment="1">
      <alignment horizontal="center" vertical="center"/>
    </xf>
    <xf numFmtId="2" fontId="0" fillId="4" borderId="43" xfId="0" applyNumberFormat="1" applyFill="1" applyBorder="1" applyAlignment="1">
      <alignment horizontal="center" vertical="center"/>
    </xf>
    <xf numFmtId="0" fontId="13" fillId="0" borderId="0" xfId="0" applyFont="1" applyAlignment="1">
      <alignment vertical="center"/>
    </xf>
    <xf numFmtId="0" fontId="4" fillId="0" borderId="0" xfId="0" applyFont="1" applyAlignment="1">
      <alignment vertical="center"/>
    </xf>
    <xf numFmtId="0" fontId="0" fillId="0" borderId="0" xfId="0" applyAlignment="1">
      <alignment horizontal="center"/>
    </xf>
    <xf numFmtId="0" fontId="7" fillId="0" borderId="0" xfId="0" applyFont="1" applyAlignment="1">
      <alignment horizontal="center"/>
    </xf>
    <xf numFmtId="0" fontId="7" fillId="0" borderId="44" xfId="0" applyFont="1" applyBorder="1"/>
    <xf numFmtId="0" fontId="7" fillId="5" borderId="5" xfId="0" applyFont="1" applyFill="1" applyBorder="1" applyAlignment="1">
      <alignment horizontal="center" vertical="center"/>
    </xf>
    <xf numFmtId="0" fontId="7" fillId="5" borderId="45" xfId="0" applyFont="1" applyFill="1" applyBorder="1" applyAlignment="1">
      <alignment horizontal="center" vertical="center"/>
    </xf>
    <xf numFmtId="0" fontId="7" fillId="5" borderId="6" xfId="0" applyFont="1" applyFill="1" applyBorder="1" applyAlignment="1">
      <alignment horizontal="center" vertical="center"/>
    </xf>
    <xf numFmtId="0" fontId="7" fillId="2" borderId="46" xfId="0" applyFont="1" applyFill="1" applyBorder="1" applyAlignment="1">
      <alignment horizontal="center" vertical="center"/>
    </xf>
    <xf numFmtId="0" fontId="7" fillId="5" borderId="7" xfId="0" applyFont="1" applyFill="1" applyBorder="1" applyAlignment="1">
      <alignment horizontal="center" vertical="center"/>
    </xf>
    <xf numFmtId="0" fontId="7" fillId="5" borderId="33" xfId="0" applyFont="1" applyFill="1" applyBorder="1" applyAlignment="1">
      <alignment horizontal="center" vertical="center"/>
    </xf>
    <xf numFmtId="0" fontId="7" fillId="5" borderId="47" xfId="0" applyFont="1" applyFill="1" applyBorder="1" applyAlignment="1">
      <alignment horizontal="center" vertical="center"/>
    </xf>
    <xf numFmtId="0" fontId="7" fillId="4" borderId="41" xfId="0" applyFont="1" applyFill="1" applyBorder="1" applyAlignment="1">
      <alignment horizontal="center" vertical="center"/>
    </xf>
    <xf numFmtId="0" fontId="0" fillId="0" borderId="0" xfId="0" applyAlignment="1">
      <alignment horizontal="left" vertical="top"/>
    </xf>
    <xf numFmtId="0" fontId="7" fillId="5" borderId="10" xfId="0" applyFont="1" applyFill="1" applyBorder="1" applyAlignment="1">
      <alignment horizontal="center" vertical="center"/>
    </xf>
    <xf numFmtId="0" fontId="7" fillId="5" borderId="35" xfId="0" applyFont="1" applyFill="1" applyBorder="1" applyAlignment="1">
      <alignment horizontal="center" vertical="center"/>
    </xf>
    <xf numFmtId="0" fontId="7" fillId="5" borderId="31" xfId="0" applyFont="1" applyFill="1" applyBorder="1" applyAlignment="1">
      <alignment horizontal="center" vertical="center"/>
    </xf>
    <xf numFmtId="0" fontId="7" fillId="4" borderId="48" xfId="0" applyFont="1" applyFill="1" applyBorder="1" applyAlignment="1">
      <alignment horizontal="center" vertical="center"/>
    </xf>
    <xf numFmtId="0" fontId="7" fillId="5" borderId="17" xfId="0" applyFont="1" applyFill="1" applyBorder="1" applyAlignment="1">
      <alignment horizontal="center" vertical="center"/>
    </xf>
    <xf numFmtId="0" fontId="7" fillId="5" borderId="49" xfId="0" applyFont="1" applyFill="1" applyBorder="1" applyAlignment="1">
      <alignment horizontal="center" vertical="center"/>
    </xf>
    <xf numFmtId="0" fontId="7" fillId="5" borderId="50" xfId="0" applyFont="1" applyFill="1" applyBorder="1" applyAlignment="1">
      <alignment horizontal="center" vertical="center"/>
    </xf>
    <xf numFmtId="0" fontId="7" fillId="5" borderId="16" xfId="0" applyFont="1" applyFill="1" applyBorder="1" applyAlignment="1">
      <alignment horizontal="center" vertical="center"/>
    </xf>
    <xf numFmtId="0" fontId="7" fillId="5" borderId="51" xfId="0" applyFont="1" applyFill="1" applyBorder="1" applyAlignment="1">
      <alignment horizontal="center" vertical="center"/>
    </xf>
    <xf numFmtId="164" fontId="7" fillId="4" borderId="43" xfId="0" applyNumberFormat="1" applyFont="1" applyFill="1" applyBorder="1" applyAlignment="1">
      <alignment horizontal="center" vertical="center"/>
    </xf>
    <xf numFmtId="0" fontId="7" fillId="5" borderId="21" xfId="0" applyFont="1" applyFill="1" applyBorder="1" applyAlignment="1">
      <alignment horizontal="center" vertical="center"/>
    </xf>
    <xf numFmtId="0" fontId="7" fillId="5" borderId="22" xfId="0" applyFont="1" applyFill="1" applyBorder="1" applyAlignment="1">
      <alignment horizontal="center" vertical="center"/>
    </xf>
    <xf numFmtId="0" fontId="7" fillId="4" borderId="20" xfId="0" applyFont="1" applyFill="1" applyBorder="1" applyAlignment="1">
      <alignment horizontal="center" vertical="center"/>
    </xf>
    <xf numFmtId="0" fontId="6" fillId="0" borderId="0" xfId="0" applyFont="1" applyAlignment="1">
      <alignment horizontal="center"/>
    </xf>
    <xf numFmtId="164" fontId="17" fillId="4" borderId="16" xfId="0" applyNumberFormat="1" applyFont="1" applyFill="1" applyBorder="1" applyAlignment="1">
      <alignment horizontal="center" vertical="center" wrapText="1"/>
    </xf>
    <xf numFmtId="0" fontId="17" fillId="4" borderId="35" xfId="0" applyFont="1" applyFill="1" applyBorder="1" applyAlignment="1">
      <alignment horizontal="center" vertical="center" wrapText="1"/>
    </xf>
    <xf numFmtId="0" fontId="17" fillId="4" borderId="31" xfId="0" applyFont="1" applyFill="1" applyBorder="1" applyAlignment="1">
      <alignment horizontal="center" vertical="center" wrapText="1"/>
    </xf>
    <xf numFmtId="0" fontId="17" fillId="4" borderId="15" xfId="0" applyFont="1" applyFill="1" applyBorder="1" applyAlignment="1">
      <alignment horizontal="center" vertical="center" wrapText="1"/>
    </xf>
    <xf numFmtId="0" fontId="7" fillId="0" borderId="31" xfId="0" applyFont="1" applyBorder="1" applyAlignment="1">
      <alignment horizontal="center"/>
    </xf>
    <xf numFmtId="0" fontId="7" fillId="4" borderId="16" xfId="0" applyFont="1" applyFill="1" applyBorder="1" applyAlignment="1">
      <alignment horizontal="center" vertical="center"/>
    </xf>
    <xf numFmtId="1" fontId="17" fillId="4" borderId="11" xfId="0" applyNumberFormat="1" applyFont="1" applyFill="1" applyBorder="1" applyAlignment="1">
      <alignment horizontal="center" vertical="center"/>
    </xf>
    <xf numFmtId="165" fontId="17" fillId="4" borderId="16" xfId="0" applyNumberFormat="1" applyFont="1" applyFill="1" applyBorder="1" applyAlignment="1">
      <alignment horizontal="center" vertical="center"/>
    </xf>
    <xf numFmtId="165" fontId="17" fillId="4" borderId="35" xfId="0" applyNumberFormat="1" applyFont="1" applyFill="1" applyBorder="1" applyAlignment="1">
      <alignment horizontal="center" vertical="center"/>
    </xf>
    <xf numFmtId="165" fontId="17" fillId="4" borderId="31" xfId="0" applyNumberFormat="1" applyFont="1" applyFill="1" applyBorder="1" applyAlignment="1">
      <alignment horizontal="center" vertical="center"/>
    </xf>
    <xf numFmtId="165" fontId="17" fillId="4" borderId="15" xfId="0" applyNumberFormat="1" applyFont="1" applyFill="1" applyBorder="1" applyAlignment="1">
      <alignment horizontal="center" vertical="center"/>
    </xf>
    <xf numFmtId="10" fontId="0" fillId="0" borderId="0" xfId="0" applyNumberFormat="1"/>
    <xf numFmtId="0" fontId="0" fillId="0" borderId="0" xfId="0" applyAlignment="1">
      <alignment horizontal="right" indent="1"/>
    </xf>
    <xf numFmtId="0" fontId="7" fillId="4" borderId="37" xfId="0" applyFont="1" applyFill="1" applyBorder="1" applyAlignment="1">
      <alignment horizontal="center" vertical="center"/>
    </xf>
    <xf numFmtId="1" fontId="17" fillId="4" borderId="18" xfId="0" applyNumberFormat="1" applyFont="1" applyFill="1" applyBorder="1" applyAlignment="1">
      <alignment horizontal="center" vertical="center"/>
    </xf>
    <xf numFmtId="165" fontId="17" fillId="4" borderId="51" xfId="0" applyNumberFormat="1" applyFont="1" applyFill="1" applyBorder="1" applyAlignment="1">
      <alignment horizontal="center" vertical="center"/>
    </xf>
    <xf numFmtId="165" fontId="17" fillId="4" borderId="49" xfId="0" applyNumberFormat="1" applyFont="1" applyFill="1" applyBorder="1" applyAlignment="1">
      <alignment horizontal="center" vertical="center"/>
    </xf>
    <xf numFmtId="165" fontId="17" fillId="4" borderId="50" xfId="0" applyNumberFormat="1" applyFont="1" applyFill="1" applyBorder="1" applyAlignment="1">
      <alignment horizontal="center" vertical="center"/>
    </xf>
    <xf numFmtId="165" fontId="17" fillId="4" borderId="23" xfId="0" applyNumberFormat="1" applyFont="1" applyFill="1" applyBorder="1" applyAlignment="1">
      <alignment horizontal="center" vertical="center"/>
    </xf>
    <xf numFmtId="166" fontId="0" fillId="0" borderId="0" xfId="0" applyNumberFormat="1"/>
    <xf numFmtId="0" fontId="7" fillId="0" borderId="27" xfId="0" applyFont="1" applyBorder="1" applyAlignment="1">
      <alignment horizontal="center" vertical="center"/>
    </xf>
    <xf numFmtId="1" fontId="17" fillId="6" borderId="54" xfId="0" applyNumberFormat="1" applyFont="1" applyFill="1" applyBorder="1" applyAlignment="1">
      <alignment horizontal="center" vertical="center"/>
    </xf>
    <xf numFmtId="165" fontId="17" fillId="6" borderId="21" xfId="0" applyNumberFormat="1" applyFont="1" applyFill="1" applyBorder="1" applyAlignment="1">
      <alignment horizontal="center" vertical="center"/>
    </xf>
    <xf numFmtId="165" fontId="17" fillId="6" borderId="45" xfId="0" applyNumberFormat="1" applyFont="1" applyFill="1" applyBorder="1" applyAlignment="1">
      <alignment horizontal="center" vertical="center"/>
    </xf>
    <xf numFmtId="165" fontId="17" fillId="6" borderId="55" xfId="0" applyNumberFormat="1" applyFont="1" applyFill="1" applyBorder="1" applyAlignment="1">
      <alignment horizontal="center" vertical="center"/>
    </xf>
    <xf numFmtId="165" fontId="17" fillId="6" borderId="54" xfId="0" applyNumberFormat="1" applyFont="1" applyFill="1" applyBorder="1" applyAlignment="1">
      <alignment horizontal="center" vertical="center"/>
    </xf>
    <xf numFmtId="0" fontId="7" fillId="0" borderId="0" xfId="0" applyFont="1" applyAlignment="1">
      <alignment horizontal="center" vertical="center"/>
    </xf>
    <xf numFmtId="0" fontId="7" fillId="8" borderId="0" xfId="0" applyFont="1" applyFill="1" applyAlignment="1">
      <alignment horizontal="center" vertical="center"/>
    </xf>
    <xf numFmtId="0" fontId="7" fillId="9" borderId="54" xfId="0" applyFont="1" applyFill="1" applyBorder="1" applyAlignment="1">
      <alignment horizontal="center" vertical="center"/>
    </xf>
    <xf numFmtId="0" fontId="7" fillId="0" borderId="56" xfId="0" applyFont="1" applyBorder="1" applyAlignment="1">
      <alignment vertical="center"/>
    </xf>
    <xf numFmtId="10" fontId="7" fillId="0" borderId="6" xfId="0" applyNumberFormat="1" applyFont="1" applyBorder="1" applyAlignment="1">
      <alignment horizontal="center" vertical="center"/>
    </xf>
    <xf numFmtId="10" fontId="7" fillId="0" borderId="54" xfId="0" applyNumberFormat="1" applyFont="1" applyBorder="1" applyAlignment="1">
      <alignment horizontal="center" vertical="center"/>
    </xf>
    <xf numFmtId="0" fontId="7" fillId="0" borderId="44" xfId="0" applyFont="1" applyBorder="1" applyAlignment="1">
      <alignment vertical="center"/>
    </xf>
    <xf numFmtId="0" fontId="0" fillId="5" borderId="7" xfId="0" applyFill="1" applyBorder="1" applyAlignment="1">
      <alignment horizontal="left" vertical="top"/>
    </xf>
    <xf numFmtId="0" fontId="0" fillId="5" borderId="33" xfId="0" applyFill="1" applyBorder="1" applyAlignment="1">
      <alignment horizontal="left" vertical="top"/>
    </xf>
    <xf numFmtId="0" fontId="0" fillId="5" borderId="47" xfId="0" applyFill="1" applyBorder="1" applyAlignment="1">
      <alignment horizontal="left" vertical="top"/>
    </xf>
    <xf numFmtId="0" fontId="0" fillId="4" borderId="41" xfId="0" applyFill="1" applyBorder="1" applyAlignment="1">
      <alignment horizontal="left" vertical="top"/>
    </xf>
    <xf numFmtId="0" fontId="0" fillId="5" borderId="10" xfId="0" applyFill="1" applyBorder="1" applyAlignment="1">
      <alignment horizontal="left" vertical="top"/>
    </xf>
    <xf numFmtId="0" fontId="0" fillId="5" borderId="35" xfId="0" applyFill="1" applyBorder="1" applyAlignment="1">
      <alignment horizontal="left" vertical="top"/>
    </xf>
    <xf numFmtId="0" fontId="0" fillId="5" borderId="31" xfId="0" applyFill="1" applyBorder="1" applyAlignment="1">
      <alignment horizontal="left" vertical="top"/>
    </xf>
    <xf numFmtId="0" fontId="0" fillId="4" borderId="48" xfId="0" applyFill="1" applyBorder="1" applyAlignment="1">
      <alignment horizontal="left" vertical="top"/>
    </xf>
    <xf numFmtId="0" fontId="0" fillId="5" borderId="17" xfId="0" applyFill="1" applyBorder="1" applyAlignment="1">
      <alignment horizontal="left" vertical="top"/>
    </xf>
    <xf numFmtId="0" fontId="0" fillId="5" borderId="49" xfId="0" applyFill="1" applyBorder="1" applyAlignment="1">
      <alignment horizontal="left" vertical="top"/>
    </xf>
    <xf numFmtId="0" fontId="0" fillId="5" borderId="50" xfId="0" applyFill="1" applyBorder="1" applyAlignment="1">
      <alignment horizontal="left" vertical="top"/>
    </xf>
    <xf numFmtId="0" fontId="0" fillId="5" borderId="16" xfId="0" applyFill="1" applyBorder="1" applyAlignment="1">
      <alignment horizontal="left" vertical="top"/>
    </xf>
    <xf numFmtId="0" fontId="0" fillId="5" borderId="51" xfId="0" applyFill="1" applyBorder="1" applyAlignment="1">
      <alignment horizontal="left" vertical="top"/>
    </xf>
    <xf numFmtId="164" fontId="0" fillId="4" borderId="43" xfId="0" applyNumberFormat="1" applyFill="1" applyBorder="1" applyAlignment="1">
      <alignment horizontal="left" vertical="top"/>
    </xf>
    <xf numFmtId="0" fontId="0" fillId="5" borderId="21" xfId="0" applyFill="1" applyBorder="1" applyAlignment="1">
      <alignment horizontal="left" vertical="top"/>
    </xf>
    <xf numFmtId="0" fontId="0" fillId="5" borderId="45" xfId="0" applyFill="1" applyBorder="1" applyAlignment="1">
      <alignment horizontal="left" vertical="top"/>
    </xf>
    <xf numFmtId="0" fontId="0" fillId="5" borderId="22" xfId="0" applyFill="1" applyBorder="1" applyAlignment="1">
      <alignment horizontal="left" vertical="top"/>
    </xf>
    <xf numFmtId="0" fontId="0" fillId="4" borderId="20" xfId="0" applyFill="1" applyBorder="1" applyAlignment="1">
      <alignment horizontal="left" vertical="top"/>
    </xf>
    <xf numFmtId="0" fontId="7" fillId="0" borderId="31" xfId="0" applyFont="1" applyBorder="1" applyAlignment="1">
      <alignment horizontal="center" vertical="center"/>
    </xf>
    <xf numFmtId="0" fontId="0" fillId="8" borderId="0" xfId="0" applyFill="1" applyAlignment="1">
      <alignment horizontal="center" vertical="center"/>
    </xf>
    <xf numFmtId="0" fontId="0" fillId="9" borderId="54" xfId="0" applyFill="1" applyBorder="1" applyAlignment="1">
      <alignment horizontal="center" vertical="center"/>
    </xf>
    <xf numFmtId="0" fontId="0" fillId="0" borderId="56" xfId="0" applyBorder="1" applyAlignment="1">
      <alignment vertical="center"/>
    </xf>
    <xf numFmtId="10" fontId="0" fillId="0" borderId="6" xfId="0" applyNumberFormat="1" applyBorder="1" applyAlignment="1">
      <alignment vertical="center"/>
    </xf>
    <xf numFmtId="10" fontId="0" fillId="0" borderId="54" xfId="0" applyNumberFormat="1" applyBorder="1" applyAlignment="1">
      <alignment horizontal="center" vertical="center"/>
    </xf>
    <xf numFmtId="0" fontId="5" fillId="0" borderId="0" xfId="0" applyFont="1" applyAlignment="1">
      <alignment horizontal="center"/>
    </xf>
    <xf numFmtId="0" fontId="0" fillId="0" borderId="0" xfId="0" applyAlignment="1">
      <alignment wrapText="1"/>
    </xf>
    <xf numFmtId="0" fontId="7" fillId="0" borderId="0" xfId="0" applyFont="1"/>
    <xf numFmtId="0" fontId="7" fillId="3" borderId="6" xfId="0" applyFont="1" applyFill="1" applyBorder="1" applyAlignment="1">
      <alignment horizontal="center" vertical="center"/>
    </xf>
    <xf numFmtId="0" fontId="7" fillId="3" borderId="13" xfId="0" applyFont="1" applyFill="1" applyBorder="1" applyAlignment="1">
      <alignment horizontal="center"/>
    </xf>
    <xf numFmtId="0" fontId="7" fillId="3" borderId="34" xfId="0" applyFont="1" applyFill="1" applyBorder="1" applyAlignment="1">
      <alignment horizontal="center"/>
    </xf>
    <xf numFmtId="0" fontId="7" fillId="3" borderId="15" xfId="0" applyFont="1" applyFill="1" applyBorder="1" applyAlignment="1">
      <alignment horizontal="center"/>
    </xf>
    <xf numFmtId="0" fontId="17" fillId="3" borderId="23" xfId="0" applyFont="1" applyFill="1" applyBorder="1" applyAlignment="1">
      <alignment horizontal="center"/>
    </xf>
    <xf numFmtId="0" fontId="17" fillId="3" borderId="26" xfId="0" applyFont="1" applyFill="1" applyBorder="1" applyAlignment="1">
      <alignment horizontal="center"/>
    </xf>
    <xf numFmtId="0" fontId="0" fillId="0" borderId="0" xfId="0" applyAlignment="1">
      <alignment horizontal="right"/>
    </xf>
    <xf numFmtId="0" fontId="7" fillId="2" borderId="16" xfId="0" applyFont="1" applyFill="1" applyBorder="1" applyAlignment="1">
      <alignment horizontal="center" vertical="center" wrapText="1"/>
    </xf>
    <xf numFmtId="0" fontId="7" fillId="2" borderId="35" xfId="0" applyFont="1" applyFill="1" applyBorder="1" applyAlignment="1">
      <alignment horizontal="center" vertical="center" wrapText="1"/>
    </xf>
    <xf numFmtId="0" fontId="17" fillId="4" borderId="16" xfId="0" applyFont="1" applyFill="1" applyBorder="1" applyAlignment="1">
      <alignment horizontal="center" vertical="center" wrapText="1"/>
    </xf>
    <xf numFmtId="0" fontId="7" fillId="0" borderId="48" xfId="0" applyFont="1" applyBorder="1" applyAlignment="1">
      <alignment horizontal="center" vertical="center"/>
    </xf>
    <xf numFmtId="0" fontId="7" fillId="2" borderId="15" xfId="0" applyFont="1" applyFill="1" applyBorder="1" applyAlignment="1">
      <alignment horizontal="center" vertical="center" wrapText="1"/>
    </xf>
    <xf numFmtId="0" fontId="7" fillId="3" borderId="2" xfId="0" applyFont="1" applyFill="1" applyBorder="1" applyAlignment="1">
      <alignment horizontal="center" vertical="center"/>
    </xf>
    <xf numFmtId="164" fontId="17" fillId="4" borderId="16" xfId="0" applyNumberFormat="1" applyFont="1" applyFill="1" applyBorder="1" applyAlignment="1">
      <alignment horizontal="center" vertical="center"/>
    </xf>
    <xf numFmtId="10" fontId="17" fillId="4" borderId="35" xfId="0" applyNumberFormat="1" applyFont="1" applyFill="1" applyBorder="1" applyAlignment="1">
      <alignment horizontal="center" vertical="center"/>
    </xf>
    <xf numFmtId="10" fontId="17" fillId="4" borderId="15" xfId="0" applyNumberFormat="1" applyFont="1" applyFill="1" applyBorder="1" applyAlignment="1">
      <alignment horizontal="center" vertical="center"/>
    </xf>
    <xf numFmtId="0" fontId="7" fillId="0" borderId="0" xfId="0" applyFont="1" applyAlignment="1">
      <alignment vertical="center"/>
    </xf>
    <xf numFmtId="0" fontId="7" fillId="0" borderId="43" xfId="0" applyFont="1" applyBorder="1" applyAlignment="1">
      <alignment horizontal="center" vertical="center"/>
    </xf>
    <xf numFmtId="0" fontId="7" fillId="2" borderId="37" xfId="0" applyFont="1" applyFill="1" applyBorder="1" applyAlignment="1">
      <alignment horizontal="center" vertical="center" wrapText="1"/>
    </xf>
    <xf numFmtId="0" fontId="7" fillId="2" borderId="38" xfId="0" applyFont="1" applyFill="1" applyBorder="1" applyAlignment="1">
      <alignment horizontal="center" vertical="center" wrapText="1"/>
    </xf>
    <xf numFmtId="0" fontId="7" fillId="2" borderId="26" xfId="0" applyFont="1" applyFill="1" applyBorder="1" applyAlignment="1">
      <alignment horizontal="center" vertical="center" wrapText="1"/>
    </xf>
    <xf numFmtId="2" fontId="7" fillId="3" borderId="41" xfId="0" applyNumberFormat="1" applyFont="1" applyFill="1" applyBorder="1" applyAlignment="1">
      <alignment horizontal="center" vertical="center"/>
    </xf>
    <xf numFmtId="10" fontId="17" fillId="4" borderId="5" xfId="0" applyNumberFormat="1" applyFont="1" applyFill="1" applyBorder="1" applyAlignment="1">
      <alignment horizontal="center" vertical="center"/>
    </xf>
    <xf numFmtId="10" fontId="17" fillId="4" borderId="22" xfId="0" applyNumberFormat="1" applyFont="1" applyFill="1" applyBorder="1" applyAlignment="1">
      <alignment horizontal="center" vertical="center"/>
    </xf>
    <xf numFmtId="10" fontId="17" fillId="4" borderId="4" xfId="0" applyNumberFormat="1" applyFont="1" applyFill="1" applyBorder="1" applyAlignment="1">
      <alignment horizontal="center" vertical="center"/>
    </xf>
    <xf numFmtId="2" fontId="7" fillId="3" borderId="43" xfId="0" applyNumberFormat="1" applyFont="1" applyFill="1" applyBorder="1" applyAlignment="1">
      <alignment horizontal="center" vertical="center"/>
    </xf>
    <xf numFmtId="0" fontId="0" fillId="0" borderId="61" xfId="0" applyBorder="1" applyAlignment="1">
      <alignment horizontal="center"/>
    </xf>
    <xf numFmtId="0" fontId="0" fillId="0" borderId="61" xfId="0" applyBorder="1"/>
    <xf numFmtId="0" fontId="7" fillId="5" borderId="5" xfId="0" applyFont="1" applyFill="1" applyBorder="1" applyAlignment="1">
      <alignment horizontal="center"/>
    </xf>
    <xf numFmtId="0" fontId="7" fillId="5" borderId="45" xfId="0" applyFont="1" applyFill="1" applyBorder="1" applyAlignment="1">
      <alignment horizontal="center"/>
    </xf>
    <xf numFmtId="0" fontId="7" fillId="5" borderId="53" xfId="0" applyFont="1" applyFill="1" applyBorder="1" applyAlignment="1">
      <alignment horizontal="center"/>
    </xf>
    <xf numFmtId="0" fontId="7" fillId="5" borderId="33" xfId="0" applyFont="1" applyFill="1" applyBorder="1" applyAlignment="1">
      <alignment horizontal="center"/>
    </xf>
    <xf numFmtId="0" fontId="7" fillId="5" borderId="47" xfId="0" applyFont="1" applyFill="1" applyBorder="1" applyAlignment="1">
      <alignment horizontal="center"/>
    </xf>
    <xf numFmtId="0" fontId="7" fillId="5" borderId="2" xfId="0" applyFont="1" applyFill="1" applyBorder="1" applyAlignment="1">
      <alignment horizontal="center"/>
    </xf>
    <xf numFmtId="0" fontId="7" fillId="5" borderId="35" xfId="0" applyFont="1" applyFill="1" applyBorder="1" applyAlignment="1">
      <alignment horizontal="center"/>
    </xf>
    <xf numFmtId="0" fontId="7" fillId="5" borderId="31" xfId="0" applyFont="1" applyFill="1" applyBorder="1" applyAlignment="1">
      <alignment horizontal="center"/>
    </xf>
    <xf numFmtId="0" fontId="7" fillId="5" borderId="52" xfId="0" applyFont="1" applyFill="1" applyBorder="1" applyAlignment="1">
      <alignment horizontal="center"/>
    </xf>
    <xf numFmtId="0" fontId="7" fillId="5" borderId="49" xfId="0" applyFont="1" applyFill="1" applyBorder="1" applyAlignment="1">
      <alignment horizontal="center"/>
    </xf>
    <xf numFmtId="0" fontId="7" fillId="5" borderId="50" xfId="0" applyFont="1" applyFill="1" applyBorder="1" applyAlignment="1">
      <alignment horizontal="center"/>
    </xf>
    <xf numFmtId="0" fontId="7" fillId="5" borderId="14" xfId="0" applyFont="1" applyFill="1" applyBorder="1" applyAlignment="1">
      <alignment horizontal="center"/>
    </xf>
    <xf numFmtId="0" fontId="7" fillId="5" borderId="63" xfId="0" applyFont="1" applyFill="1" applyBorder="1" applyAlignment="1">
      <alignment horizontal="center"/>
    </xf>
    <xf numFmtId="0" fontId="7" fillId="5" borderId="9" xfId="0" applyFont="1" applyFill="1" applyBorder="1" applyAlignment="1">
      <alignment horizontal="center"/>
    </xf>
    <xf numFmtId="0" fontId="7" fillId="5" borderId="55" xfId="0" applyFont="1" applyFill="1" applyBorder="1" applyAlignment="1">
      <alignment horizontal="center"/>
    </xf>
    <xf numFmtId="0" fontId="18" fillId="0" borderId="0" xfId="1"/>
    <xf numFmtId="0" fontId="18" fillId="10" borderId="0" xfId="1" applyFill="1"/>
    <xf numFmtId="0" fontId="19" fillId="10" borderId="0" xfId="1" applyFont="1" applyFill="1" applyAlignment="1" applyProtection="1">
      <alignment horizontal="left"/>
      <protection locked="0"/>
    </xf>
    <xf numFmtId="0" fontId="20" fillId="10" borderId="0" xfId="1" applyFont="1" applyFill="1" applyProtection="1">
      <protection locked="0"/>
    </xf>
    <xf numFmtId="0" fontId="21" fillId="10" borderId="0" xfId="1" applyFont="1" applyFill="1" applyProtection="1">
      <protection locked="0"/>
    </xf>
    <xf numFmtId="0" fontId="21" fillId="10" borderId="0" xfId="1" applyFont="1" applyFill="1" applyAlignment="1" applyProtection="1">
      <alignment horizontal="center"/>
      <protection locked="0"/>
    </xf>
    <xf numFmtId="0" fontId="22" fillId="10" borderId="0" xfId="1" applyFont="1" applyFill="1"/>
    <xf numFmtId="0" fontId="23" fillId="10" borderId="0" xfId="1" applyFont="1" applyFill="1" applyAlignment="1">
      <alignment horizontal="center"/>
    </xf>
    <xf numFmtId="0" fontId="23" fillId="10" borderId="0" xfId="1" applyFont="1" applyFill="1"/>
    <xf numFmtId="0" fontId="18" fillId="0" borderId="0" xfId="1" applyProtection="1">
      <protection locked="0"/>
    </xf>
    <xf numFmtId="0" fontId="21" fillId="0" borderId="0" xfId="1" applyFont="1" applyProtection="1">
      <protection locked="0"/>
    </xf>
    <xf numFmtId="0" fontId="22" fillId="10" borderId="0" xfId="1" applyFont="1" applyFill="1" applyAlignment="1">
      <alignment horizontal="left" vertical="center"/>
    </xf>
    <xf numFmtId="0" fontId="22" fillId="10" borderId="0" xfId="1" quotePrefix="1" applyFont="1" applyFill="1"/>
    <xf numFmtId="0" fontId="24" fillId="10" borderId="0" xfId="2" applyFill="1"/>
    <xf numFmtId="0" fontId="24" fillId="10" borderId="0" xfId="2" applyFill="1" applyAlignment="1">
      <alignment horizontal="center"/>
    </xf>
    <xf numFmtId="0" fontId="18" fillId="10" borderId="0" xfId="1" applyFill="1" applyProtection="1">
      <protection locked="0"/>
    </xf>
    <xf numFmtId="0" fontId="25" fillId="11" borderId="35" xfId="1" applyFont="1" applyFill="1" applyBorder="1" applyAlignment="1" applyProtection="1">
      <alignment horizontal="center"/>
      <protection locked="0"/>
    </xf>
    <xf numFmtId="0" fontId="25" fillId="12" borderId="35" xfId="1" applyFont="1" applyFill="1" applyBorder="1" applyAlignment="1" applyProtection="1">
      <alignment horizontal="center"/>
      <protection locked="0"/>
    </xf>
    <xf numFmtId="0" fontId="25" fillId="10" borderId="0" xfId="1" applyFont="1" applyFill="1" applyProtection="1">
      <protection locked="0"/>
    </xf>
    <xf numFmtId="0" fontId="18" fillId="10" borderId="0" xfId="1" applyFill="1" applyAlignment="1" applyProtection="1">
      <alignment horizontal="center"/>
      <protection locked="0"/>
    </xf>
    <xf numFmtId="0" fontId="18" fillId="13" borderId="35" xfId="1" applyFill="1" applyBorder="1" applyAlignment="1" applyProtection="1">
      <alignment horizontal="center"/>
      <protection locked="0"/>
    </xf>
    <xf numFmtId="0" fontId="18" fillId="10" borderId="56" xfId="1" applyFill="1" applyBorder="1" applyProtection="1">
      <protection locked="0"/>
    </xf>
    <xf numFmtId="0" fontId="18" fillId="10" borderId="57" xfId="1" applyFill="1" applyBorder="1"/>
    <xf numFmtId="0" fontId="18" fillId="10" borderId="57" xfId="1" applyFill="1" applyBorder="1" applyProtection="1">
      <protection locked="0"/>
    </xf>
    <xf numFmtId="0" fontId="18" fillId="10" borderId="57" xfId="1" applyFill="1" applyBorder="1" applyAlignment="1" applyProtection="1">
      <alignment horizontal="center"/>
      <protection locked="0"/>
    </xf>
    <xf numFmtId="0" fontId="18" fillId="10" borderId="46" xfId="1" applyFill="1" applyBorder="1" applyProtection="1">
      <protection locked="0"/>
    </xf>
    <xf numFmtId="0" fontId="18" fillId="10" borderId="64" xfId="1" applyFill="1" applyBorder="1" applyProtection="1">
      <protection locked="0"/>
    </xf>
    <xf numFmtId="0" fontId="18" fillId="10" borderId="65" xfId="1" applyFill="1" applyBorder="1" applyProtection="1">
      <protection locked="0"/>
    </xf>
    <xf numFmtId="0" fontId="18" fillId="10" borderId="1" xfId="1" applyFill="1" applyBorder="1" applyAlignment="1" applyProtection="1">
      <alignment horizontal="center"/>
      <protection locked="0"/>
    </xf>
    <xf numFmtId="0" fontId="18" fillId="10" borderId="0" xfId="1" applyFill="1" applyAlignment="1" applyProtection="1">
      <alignment horizontal="right"/>
      <protection locked="0"/>
    </xf>
    <xf numFmtId="0" fontId="26" fillId="10" borderId="0" xfId="1" applyFont="1" applyFill="1" applyAlignment="1" applyProtection="1">
      <alignment horizontal="left"/>
      <protection locked="0"/>
    </xf>
    <xf numFmtId="3" fontId="18" fillId="13" borderId="36" xfId="1" applyNumberFormat="1" applyFill="1" applyBorder="1" applyAlignment="1" applyProtection="1">
      <alignment horizontal="center"/>
      <protection locked="0"/>
    </xf>
    <xf numFmtId="3" fontId="18" fillId="13" borderId="35" xfId="1" applyNumberFormat="1" applyFill="1" applyBorder="1" applyAlignment="1" applyProtection="1">
      <alignment horizontal="center"/>
      <protection locked="0"/>
    </xf>
    <xf numFmtId="3" fontId="18" fillId="11" borderId="35" xfId="1" applyNumberFormat="1" applyFill="1" applyBorder="1" applyAlignment="1">
      <alignment horizontal="center"/>
    </xf>
    <xf numFmtId="0" fontId="18" fillId="0" borderId="0" xfId="1" applyAlignment="1" applyProtection="1">
      <alignment horizontal="center"/>
      <protection locked="0"/>
    </xf>
    <xf numFmtId="0" fontId="27" fillId="10" borderId="1" xfId="1" applyFont="1" applyFill="1" applyBorder="1" applyProtection="1">
      <protection locked="0"/>
    </xf>
    <xf numFmtId="0" fontId="18" fillId="10" borderId="1" xfId="1" applyFill="1" applyBorder="1" applyProtection="1">
      <protection locked="0"/>
    </xf>
    <xf numFmtId="0" fontId="18" fillId="10" borderId="2" xfId="1" applyFill="1" applyBorder="1" applyProtection="1">
      <protection locked="0"/>
    </xf>
    <xf numFmtId="0" fontId="18" fillId="10" borderId="19" xfId="1" applyFill="1" applyBorder="1" applyProtection="1">
      <protection locked="0"/>
    </xf>
    <xf numFmtId="0" fontId="18" fillId="10" borderId="44" xfId="1" applyFill="1" applyBorder="1" applyProtection="1">
      <protection locked="0"/>
    </xf>
    <xf numFmtId="0" fontId="18" fillId="10" borderId="44" xfId="1" applyFill="1" applyBorder="1"/>
    <xf numFmtId="0" fontId="18" fillId="10" borderId="44" xfId="1" applyFill="1" applyBorder="1" applyAlignment="1" applyProtection="1">
      <alignment horizontal="center"/>
      <protection locked="0"/>
    </xf>
    <xf numFmtId="0" fontId="18" fillId="10" borderId="20" xfId="1" applyFill="1" applyBorder="1" applyProtection="1">
      <protection locked="0"/>
    </xf>
    <xf numFmtId="0" fontId="18" fillId="10" borderId="57" xfId="1" applyFill="1" applyBorder="1" applyAlignment="1">
      <alignment horizontal="center"/>
    </xf>
    <xf numFmtId="0" fontId="27" fillId="10" borderId="1" xfId="1" applyFont="1" applyFill="1" applyBorder="1" applyAlignment="1" applyProtection="1">
      <alignment horizontal="center"/>
      <protection locked="0"/>
    </xf>
    <xf numFmtId="2" fontId="18" fillId="13" borderId="35" xfId="1" applyNumberFormat="1" applyFill="1" applyBorder="1" applyAlignment="1" applyProtection="1">
      <alignment horizontal="center"/>
      <protection locked="0"/>
    </xf>
    <xf numFmtId="0" fontId="27" fillId="10" borderId="2" xfId="1" applyFont="1" applyFill="1" applyBorder="1" applyProtection="1">
      <protection locked="0"/>
    </xf>
    <xf numFmtId="0" fontId="27" fillId="10" borderId="2" xfId="1" applyFont="1" applyFill="1" applyBorder="1" applyAlignment="1" applyProtection="1">
      <alignment horizontal="center"/>
      <protection locked="0"/>
    </xf>
    <xf numFmtId="0" fontId="18" fillId="10" borderId="2" xfId="1" applyFill="1" applyBorder="1" applyAlignment="1" applyProtection="1">
      <alignment horizontal="center"/>
      <protection locked="0"/>
    </xf>
    <xf numFmtId="0" fontId="18" fillId="10" borderId="0" xfId="1" applyFill="1" applyAlignment="1">
      <alignment horizontal="center"/>
    </xf>
    <xf numFmtId="0" fontId="27" fillId="10" borderId="0" xfId="1" applyFont="1" applyFill="1" applyProtection="1">
      <protection locked="0"/>
    </xf>
    <xf numFmtId="2" fontId="18" fillId="0" borderId="0" xfId="1" applyNumberFormat="1" applyAlignment="1" applyProtection="1">
      <alignment horizontal="center"/>
      <protection locked="0"/>
    </xf>
    <xf numFmtId="0" fontId="27" fillId="10" borderId="0" xfId="1" applyFont="1" applyFill="1" applyAlignment="1" applyProtection="1">
      <alignment horizontal="center"/>
      <protection locked="0"/>
    </xf>
    <xf numFmtId="2" fontId="18" fillId="10" borderId="0" xfId="1" applyNumberFormat="1" applyFill="1" applyAlignment="1" applyProtection="1">
      <alignment horizontal="center"/>
      <protection locked="0"/>
    </xf>
    <xf numFmtId="1" fontId="18" fillId="12" borderId="36" xfId="1" applyNumberFormat="1" applyFill="1" applyBorder="1" applyAlignment="1" applyProtection="1">
      <alignment horizontal="center"/>
      <protection locked="0"/>
    </xf>
    <xf numFmtId="1" fontId="18" fillId="12" borderId="35" xfId="1" applyNumberFormat="1" applyFill="1" applyBorder="1" applyAlignment="1" applyProtection="1">
      <alignment horizontal="center"/>
      <protection locked="0"/>
    </xf>
    <xf numFmtId="167" fontId="18" fillId="10" borderId="1" xfId="1" applyNumberFormat="1" applyFill="1" applyBorder="1" applyAlignment="1" applyProtection="1">
      <alignment horizontal="center"/>
      <protection locked="0"/>
    </xf>
    <xf numFmtId="2" fontId="18" fillId="12" borderId="35" xfId="1" applyNumberFormat="1" applyFill="1" applyBorder="1" applyAlignment="1" applyProtection="1">
      <alignment horizontal="center"/>
      <protection locked="0"/>
    </xf>
    <xf numFmtId="0" fontId="18" fillId="10" borderId="44" xfId="1" applyFill="1" applyBorder="1" applyAlignment="1">
      <alignment horizontal="center"/>
    </xf>
    <xf numFmtId="1" fontId="18" fillId="10" borderId="44" xfId="1" applyNumberFormat="1" applyFill="1" applyBorder="1" applyAlignment="1" applyProtection="1">
      <alignment horizontal="center"/>
      <protection locked="0"/>
    </xf>
    <xf numFmtId="167" fontId="18" fillId="0" borderId="0" xfId="1" applyNumberFormat="1"/>
    <xf numFmtId="168" fontId="18" fillId="0" borderId="0" xfId="1" applyNumberFormat="1"/>
    <xf numFmtId="2" fontId="25" fillId="11" borderId="35" xfId="1" applyNumberFormat="1" applyFont="1" applyFill="1" applyBorder="1" applyAlignment="1">
      <alignment horizontal="center"/>
    </xf>
    <xf numFmtId="164" fontId="25" fillId="11" borderId="35" xfId="1" applyNumberFormat="1" applyFont="1" applyFill="1" applyBorder="1" applyAlignment="1">
      <alignment horizontal="center"/>
    </xf>
    <xf numFmtId="2" fontId="18" fillId="11" borderId="35" xfId="1" applyNumberFormat="1" applyFill="1" applyBorder="1" applyAlignment="1">
      <alignment horizontal="center"/>
    </xf>
    <xf numFmtId="164" fontId="18" fillId="11" borderId="35" xfId="1" applyNumberFormat="1" applyFill="1" applyBorder="1" applyAlignment="1">
      <alignment horizontal="center"/>
    </xf>
    <xf numFmtId="0" fontId="28" fillId="10" borderId="64" xfId="1" applyFont="1" applyFill="1" applyBorder="1" applyProtection="1">
      <protection locked="0"/>
    </xf>
    <xf numFmtId="0" fontId="28" fillId="10" borderId="0" xfId="1" applyFont="1" applyFill="1" applyProtection="1">
      <protection locked="0"/>
    </xf>
    <xf numFmtId="0" fontId="29" fillId="10" borderId="0" xfId="1" applyFont="1" applyFill="1"/>
    <xf numFmtId="0" fontId="18" fillId="0" borderId="0" xfId="1" applyAlignment="1">
      <alignment horizontal="center"/>
    </xf>
    <xf numFmtId="0" fontId="30" fillId="0" borderId="0" xfId="1" applyFont="1"/>
    <xf numFmtId="0" fontId="19" fillId="0" borderId="0" xfId="1" applyFont="1" applyAlignment="1" applyProtection="1">
      <alignment horizontal="left"/>
      <protection locked="0"/>
    </xf>
    <xf numFmtId="0" fontId="20" fillId="0" borderId="0" xfId="1" applyFont="1" applyProtection="1">
      <protection locked="0"/>
    </xf>
    <xf numFmtId="0" fontId="21" fillId="0" borderId="0" xfId="1" applyFont="1" applyAlignment="1" applyProtection="1">
      <alignment horizontal="center"/>
      <protection locked="0"/>
    </xf>
    <xf numFmtId="0" fontId="22" fillId="0" borderId="0" xfId="1" applyFont="1"/>
    <xf numFmtId="0" fontId="23" fillId="0" borderId="0" xfId="1" applyFont="1" applyAlignment="1">
      <alignment horizontal="center"/>
    </xf>
    <xf numFmtId="0" fontId="23" fillId="0" borderId="0" xfId="1" applyFont="1"/>
    <xf numFmtId="0" fontId="22" fillId="0" borderId="0" xfId="1" applyFont="1" applyAlignment="1">
      <alignment horizontal="left" vertical="center"/>
    </xf>
    <xf numFmtId="0" fontId="22" fillId="0" borderId="0" xfId="1" quotePrefix="1" applyFont="1"/>
    <xf numFmtId="0" fontId="24" fillId="0" borderId="0" xfId="2"/>
    <xf numFmtId="0" fontId="24" fillId="0" borderId="0" xfId="2" applyAlignment="1">
      <alignment horizontal="center"/>
    </xf>
    <xf numFmtId="0" fontId="25" fillId="0" borderId="0" xfId="1" applyFont="1" applyProtection="1">
      <protection locked="0"/>
    </xf>
    <xf numFmtId="0" fontId="18" fillId="0" borderId="56" xfId="1" applyBorder="1" applyProtection="1">
      <protection locked="0"/>
    </xf>
    <xf numFmtId="0" fontId="18" fillId="0" borderId="57" xfId="1" applyBorder="1"/>
    <xf numFmtId="0" fontId="18" fillId="0" borderId="57" xfId="1" applyBorder="1" applyProtection="1">
      <protection locked="0"/>
    </xf>
    <xf numFmtId="0" fontId="18" fillId="0" borderId="57" xfId="1" applyBorder="1" applyAlignment="1" applyProtection="1">
      <alignment horizontal="center"/>
      <protection locked="0"/>
    </xf>
    <xf numFmtId="0" fontId="18" fillId="0" borderId="46" xfId="1" applyBorder="1" applyProtection="1">
      <protection locked="0"/>
    </xf>
    <xf numFmtId="0" fontId="18" fillId="0" borderId="64" xfId="1" applyBorder="1" applyProtection="1">
      <protection locked="0"/>
    </xf>
    <xf numFmtId="0" fontId="18" fillId="0" borderId="65" xfId="1" applyBorder="1" applyProtection="1">
      <protection locked="0"/>
    </xf>
    <xf numFmtId="0" fontId="18" fillId="0" borderId="1" xfId="1" applyBorder="1" applyAlignment="1" applyProtection="1">
      <alignment horizontal="center"/>
      <protection locked="0"/>
    </xf>
    <xf numFmtId="0" fontId="18" fillId="0" borderId="0" xfId="1" applyAlignment="1" applyProtection="1">
      <alignment horizontal="right"/>
      <protection locked="0"/>
    </xf>
    <xf numFmtId="0" fontId="26" fillId="0" borderId="0" xfId="1" applyFont="1" applyAlignment="1" applyProtection="1">
      <alignment horizontal="left"/>
      <protection locked="0"/>
    </xf>
    <xf numFmtId="0" fontId="27" fillId="0" borderId="1" xfId="1" applyFont="1" applyBorder="1" applyProtection="1">
      <protection locked="0"/>
    </xf>
    <xf numFmtId="0" fontId="18" fillId="0" borderId="1" xfId="1" applyBorder="1" applyProtection="1">
      <protection locked="0"/>
    </xf>
    <xf numFmtId="0" fontId="18" fillId="0" borderId="2" xfId="1" applyBorder="1" applyProtection="1">
      <protection locked="0"/>
    </xf>
    <xf numFmtId="0" fontId="18" fillId="0" borderId="19" xfId="1" applyBorder="1" applyProtection="1">
      <protection locked="0"/>
    </xf>
    <xf numFmtId="0" fontId="18" fillId="0" borderId="44" xfId="1" applyBorder="1" applyProtection="1">
      <protection locked="0"/>
    </xf>
    <xf numFmtId="0" fontId="18" fillId="0" borderId="44" xfId="1" applyBorder="1"/>
    <xf numFmtId="0" fontId="18" fillId="0" borderId="44" xfId="1" applyBorder="1" applyAlignment="1" applyProtection="1">
      <alignment horizontal="center"/>
      <protection locked="0"/>
    </xf>
    <xf numFmtId="0" fontId="18" fillId="0" borderId="20" xfId="1" applyBorder="1" applyProtection="1">
      <protection locked="0"/>
    </xf>
    <xf numFmtId="0" fontId="18" fillId="0" borderId="57" xfId="1" applyBorder="1" applyAlignment="1">
      <alignment horizontal="center"/>
    </xf>
    <xf numFmtId="0" fontId="27" fillId="0" borderId="1" xfId="1" applyFont="1" applyBorder="1" applyAlignment="1" applyProtection="1">
      <alignment horizontal="center"/>
      <protection locked="0"/>
    </xf>
    <xf numFmtId="0" fontId="27" fillId="0" borderId="2" xfId="1" applyFont="1" applyBorder="1" applyProtection="1">
      <protection locked="0"/>
    </xf>
    <xf numFmtId="0" fontId="27" fillId="0" borderId="2" xfId="1" applyFont="1" applyBorder="1" applyAlignment="1" applyProtection="1">
      <alignment horizontal="center"/>
      <protection locked="0"/>
    </xf>
    <xf numFmtId="0" fontId="18" fillId="0" borderId="2" xfId="1" applyBorder="1" applyAlignment="1" applyProtection="1">
      <alignment horizontal="center"/>
      <protection locked="0"/>
    </xf>
    <xf numFmtId="0" fontId="27" fillId="0" borderId="0" xfId="1" applyFont="1" applyProtection="1">
      <protection locked="0"/>
    </xf>
    <xf numFmtId="0" fontId="27" fillId="0" borderId="0" xfId="1" applyFont="1" applyAlignment="1" applyProtection="1">
      <alignment horizontal="center"/>
      <protection locked="0"/>
    </xf>
    <xf numFmtId="167" fontId="18" fillId="0" borderId="1" xfId="1" applyNumberFormat="1" applyBorder="1" applyAlignment="1" applyProtection="1">
      <alignment horizontal="center"/>
      <protection locked="0"/>
    </xf>
    <xf numFmtId="0" fontId="18" fillId="0" borderId="44" xfId="1" applyBorder="1" applyAlignment="1">
      <alignment horizontal="center"/>
    </xf>
    <xf numFmtId="1" fontId="18" fillId="0" borderId="44" xfId="1" applyNumberFormat="1" applyBorder="1" applyAlignment="1" applyProtection="1">
      <alignment horizontal="center"/>
      <protection locked="0"/>
    </xf>
    <xf numFmtId="0" fontId="28" fillId="0" borderId="64" xfId="1" applyFont="1" applyBorder="1" applyProtection="1">
      <protection locked="0"/>
    </xf>
    <xf numFmtId="0" fontId="28" fillId="0" borderId="0" xfId="1" applyFont="1" applyProtection="1">
      <protection locked="0"/>
    </xf>
    <xf numFmtId="0" fontId="29" fillId="0" borderId="0" xfId="1" applyFont="1"/>
    <xf numFmtId="3" fontId="18" fillId="10" borderId="35" xfId="1" applyNumberFormat="1" applyFill="1" applyBorder="1"/>
    <xf numFmtId="0" fontId="18" fillId="10" borderId="35" xfId="1" applyFill="1" applyBorder="1"/>
    <xf numFmtId="0" fontId="31" fillId="10" borderId="0" xfId="1" applyFont="1" applyFill="1" applyAlignment="1">
      <alignment horizontal="right"/>
    </xf>
    <xf numFmtId="0" fontId="18" fillId="10" borderId="49" xfId="1" applyFill="1" applyBorder="1"/>
    <xf numFmtId="0" fontId="18" fillId="10" borderId="66" xfId="1" applyFill="1" applyBorder="1"/>
    <xf numFmtId="0" fontId="31" fillId="10" borderId="67" xfId="1" quotePrefix="1" applyFont="1" applyFill="1" applyBorder="1" applyAlignment="1">
      <alignment horizontal="right"/>
    </xf>
    <xf numFmtId="3" fontId="18" fillId="10" borderId="68" xfId="1" applyNumberFormat="1" applyFill="1" applyBorder="1"/>
    <xf numFmtId="0" fontId="18" fillId="10" borderId="69" xfId="1" applyFill="1" applyBorder="1"/>
    <xf numFmtId="0" fontId="18" fillId="10" borderId="70" xfId="1" applyFill="1" applyBorder="1"/>
    <xf numFmtId="0" fontId="18" fillId="10" borderId="36" xfId="1" applyFill="1" applyBorder="1"/>
    <xf numFmtId="0" fontId="32" fillId="10" borderId="0" xfId="1" applyFont="1" applyFill="1" applyAlignment="1">
      <alignment horizontal="right"/>
    </xf>
    <xf numFmtId="0" fontId="31" fillId="10" borderId="0" xfId="1" quotePrefix="1" applyFont="1" applyFill="1" applyAlignment="1">
      <alignment horizontal="right"/>
    </xf>
    <xf numFmtId="169" fontId="18" fillId="10" borderId="49" xfId="1" applyNumberFormat="1" applyFill="1" applyBorder="1"/>
    <xf numFmtId="0" fontId="18" fillId="10" borderId="71" xfId="1" applyFill="1" applyBorder="1"/>
    <xf numFmtId="0" fontId="31" fillId="10" borderId="72" xfId="1" quotePrefix="1" applyFont="1" applyFill="1" applyBorder="1" applyAlignment="1">
      <alignment horizontal="right"/>
    </xf>
    <xf numFmtId="0" fontId="32" fillId="10" borderId="69" xfId="1" applyFont="1" applyFill="1" applyBorder="1"/>
    <xf numFmtId="0" fontId="32" fillId="10" borderId="36" xfId="1" applyFont="1" applyFill="1" applyBorder="1"/>
    <xf numFmtId="0" fontId="32" fillId="10" borderId="35" xfId="1" applyFont="1" applyFill="1" applyBorder="1"/>
    <xf numFmtId="0" fontId="32" fillId="0" borderId="0" xfId="1" applyFont="1" applyAlignment="1">
      <alignment horizontal="right"/>
    </xf>
    <xf numFmtId="0" fontId="32" fillId="0" borderId="0" xfId="1" quotePrefix="1" applyFont="1" applyAlignment="1">
      <alignment horizontal="right"/>
    </xf>
    <xf numFmtId="0" fontId="18" fillId="0" borderId="35" xfId="1" applyBorder="1"/>
    <xf numFmtId="0" fontId="23" fillId="10" borderId="1" xfId="1" applyFont="1" applyFill="1" applyBorder="1" applyAlignment="1">
      <alignment horizontal="center"/>
    </xf>
    <xf numFmtId="0" fontId="23" fillId="10" borderId="2" xfId="1" applyFont="1" applyFill="1" applyBorder="1" applyAlignment="1">
      <alignment horizontal="center"/>
    </xf>
    <xf numFmtId="0" fontId="19" fillId="10" borderId="0" xfId="1" applyFont="1" applyFill="1" applyAlignment="1" applyProtection="1">
      <alignment horizontal="center" vertical="center" wrapText="1"/>
      <protection locked="0"/>
    </xf>
    <xf numFmtId="0" fontId="19" fillId="10" borderId="0" xfId="1" applyFont="1" applyFill="1" applyAlignment="1" applyProtection="1">
      <alignment horizontal="center" vertical="center"/>
      <protection locked="0"/>
    </xf>
    <xf numFmtId="14" fontId="23" fillId="10" borderId="2" xfId="1" applyNumberFormat="1" applyFont="1" applyFill="1" applyBorder="1" applyAlignment="1">
      <alignment horizontal="center"/>
    </xf>
    <xf numFmtId="0" fontId="22" fillId="10" borderId="0" xfId="1" quotePrefix="1" applyFont="1" applyFill="1" applyAlignment="1">
      <alignment horizontal="left"/>
    </xf>
    <xf numFmtId="0" fontId="23" fillId="0" borderId="1" xfId="1" applyFont="1" applyBorder="1" applyAlignment="1">
      <alignment horizontal="center"/>
    </xf>
    <xf numFmtId="0" fontId="23" fillId="0" borderId="2" xfId="1" applyFont="1" applyBorder="1" applyAlignment="1">
      <alignment horizontal="center"/>
    </xf>
    <xf numFmtId="0" fontId="19" fillId="0" borderId="0" xfId="1" applyFont="1" applyAlignment="1" applyProtection="1">
      <alignment horizontal="center" vertical="center" wrapText="1"/>
      <protection locked="0"/>
    </xf>
    <xf numFmtId="0" fontId="19" fillId="0" borderId="0" xfId="1" applyFont="1" applyAlignment="1" applyProtection="1">
      <alignment horizontal="center" vertical="center"/>
      <protection locked="0"/>
    </xf>
    <xf numFmtId="14" fontId="23" fillId="0" borderId="2" xfId="1" applyNumberFormat="1" applyFont="1" applyBorder="1" applyAlignment="1">
      <alignment horizontal="center"/>
    </xf>
    <xf numFmtId="0" fontId="22" fillId="0" borderId="0" xfId="1" quotePrefix="1" applyFont="1" applyAlignment="1">
      <alignment horizontal="left"/>
    </xf>
    <xf numFmtId="0" fontId="31" fillId="10" borderId="0" xfId="1" applyFont="1" applyFill="1" applyAlignment="1">
      <alignment horizontal="center"/>
    </xf>
    <xf numFmtId="0" fontId="2" fillId="0" borderId="0" xfId="0"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right" vertical="center" indent="1"/>
    </xf>
    <xf numFmtId="0" fontId="0" fillId="0" borderId="1" xfId="0" applyBorder="1" applyAlignment="1">
      <alignment horizontal="center" vertical="center"/>
    </xf>
    <xf numFmtId="0" fontId="0" fillId="0" borderId="2" xfId="0"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6" fillId="0" borderId="0" xfId="0" quotePrefix="1" applyFont="1" applyAlignment="1">
      <alignment horizontal="right" vertical="center" indent="1"/>
    </xf>
    <xf numFmtId="49" fontId="7" fillId="0" borderId="3" xfId="0" applyNumberFormat="1" applyFont="1" applyBorder="1" applyAlignment="1">
      <alignment horizontal="left" vertical="center" wrapText="1" indent="1"/>
    </xf>
    <xf numFmtId="49" fontId="0" fillId="0" borderId="0" xfId="0" applyNumberFormat="1" applyAlignment="1">
      <alignment horizontal="left" vertical="center" wrapText="1" indent="1"/>
    </xf>
    <xf numFmtId="49" fontId="0" fillId="0" borderId="3" xfId="0" applyNumberFormat="1" applyBorder="1" applyAlignment="1">
      <alignment horizontal="left" vertical="center" wrapText="1" inden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left" vertical="center" indent="1"/>
    </xf>
    <xf numFmtId="0" fontId="0" fillId="0" borderId="11" xfId="0" applyBorder="1" applyAlignment="1">
      <alignment horizontal="left" vertical="center" indent="1"/>
    </xf>
    <xf numFmtId="0" fontId="0" fillId="0" borderId="10" xfId="0" applyBorder="1" applyAlignment="1">
      <alignment horizontal="right" vertical="center" indent="1"/>
    </xf>
    <xf numFmtId="0" fontId="0" fillId="0" borderId="14" xfId="0" applyBorder="1" applyAlignment="1">
      <alignment horizontal="right" vertical="center" indent="1"/>
    </xf>
    <xf numFmtId="0" fontId="0" fillId="0" borderId="7" xfId="0" applyBorder="1" applyAlignment="1">
      <alignment horizontal="right" vertical="center" indent="1"/>
    </xf>
    <xf numFmtId="0" fontId="0" fillId="0" borderId="12" xfId="0" applyBorder="1" applyAlignment="1">
      <alignment horizontal="right" vertical="center" indent="1"/>
    </xf>
    <xf numFmtId="0" fontId="0" fillId="0" borderId="16" xfId="0" applyBorder="1" applyAlignment="1">
      <alignment horizontal="left" vertical="center" wrapText="1" indent="1"/>
    </xf>
    <xf numFmtId="0" fontId="0" fillId="0" borderId="15" xfId="0" applyBorder="1" applyAlignment="1">
      <alignment horizontal="left" vertical="center" wrapText="1" indent="1"/>
    </xf>
    <xf numFmtId="0" fontId="0" fillId="0" borderId="17" xfId="0" applyBorder="1" applyAlignment="1">
      <alignment horizontal="left" vertical="center" wrapText="1" indent="1"/>
    </xf>
    <xf numFmtId="0" fontId="0" fillId="0" borderId="18" xfId="0" applyBorder="1" applyAlignment="1">
      <alignment horizontal="left" vertical="center" wrapText="1" indent="1"/>
    </xf>
    <xf numFmtId="0" fontId="0" fillId="0" borderId="19" xfId="0" applyBorder="1" applyAlignment="1">
      <alignment horizontal="left" vertical="center" wrapText="1" indent="1"/>
    </xf>
    <xf numFmtId="0" fontId="0" fillId="0" borderId="20" xfId="0" applyBorder="1" applyAlignment="1">
      <alignment horizontal="left" vertical="center" wrapText="1" indent="1"/>
    </xf>
    <xf numFmtId="0" fontId="9" fillId="3" borderId="21" xfId="0" applyFont="1" applyFill="1" applyBorder="1" applyAlignment="1">
      <alignment horizontal="center" vertical="center"/>
    </xf>
    <xf numFmtId="0" fontId="9" fillId="3" borderId="22"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6" xfId="0" applyFont="1" applyFill="1" applyBorder="1" applyAlignment="1">
      <alignment horizontal="center" vertical="center"/>
    </xf>
    <xf numFmtId="0" fontId="0" fillId="0" borderId="0" xfId="0" applyAlignment="1">
      <alignment horizontal="center" vertical="center"/>
    </xf>
    <xf numFmtId="0" fontId="0" fillId="0" borderId="24" xfId="0" applyBorder="1" applyAlignment="1">
      <alignment horizontal="right" vertical="center" indent="1"/>
    </xf>
    <xf numFmtId="0" fontId="0" fillId="0" borderId="25" xfId="0" applyBorder="1" applyAlignment="1">
      <alignment horizontal="right" vertical="center" indent="1"/>
    </xf>
    <xf numFmtId="0" fontId="9" fillId="4" borderId="4" xfId="0" applyFont="1" applyFill="1" applyBorder="1" applyAlignment="1">
      <alignment horizontal="center" vertical="center"/>
    </xf>
    <xf numFmtId="0" fontId="9" fillId="4" borderId="6"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9" fillId="4" borderId="28" xfId="0" applyFont="1" applyFill="1" applyBorder="1" applyAlignment="1">
      <alignment horizontal="center" vertical="center"/>
    </xf>
    <xf numFmtId="0" fontId="9" fillId="4" borderId="29" xfId="0" applyFont="1" applyFill="1" applyBorder="1" applyAlignment="1">
      <alignment horizontal="center" vertical="center"/>
    </xf>
    <xf numFmtId="0" fontId="9" fillId="4" borderId="30" xfId="0" applyFont="1" applyFill="1" applyBorder="1" applyAlignment="1">
      <alignment horizontal="center" vertical="center"/>
    </xf>
    <xf numFmtId="0" fontId="0" fillId="0" borderId="31" xfId="0" applyBorder="1" applyAlignment="1">
      <alignment horizontal="center" vertical="center" wrapText="1"/>
    </xf>
    <xf numFmtId="0" fontId="0" fillId="2" borderId="32"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33" xfId="0" applyFill="1" applyBorder="1" applyAlignment="1">
      <alignment horizontal="center" vertical="center" wrapText="1"/>
    </xf>
    <xf numFmtId="0" fontId="0" fillId="2" borderId="35"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36" xfId="0" applyFill="1" applyBorder="1" applyAlignment="1">
      <alignment horizontal="center" vertical="center" wrapText="1"/>
    </xf>
    <xf numFmtId="0" fontId="0" fillId="2" borderId="30" xfId="0" applyFill="1" applyBorder="1" applyAlignment="1">
      <alignment horizontal="center" vertical="center" wrapText="1"/>
    </xf>
    <xf numFmtId="0" fontId="0" fillId="2" borderId="13" xfId="0" applyFill="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6" fillId="4" borderId="32" xfId="0" applyFont="1" applyFill="1" applyBorder="1" applyAlignment="1">
      <alignment horizontal="center" vertical="center" wrapText="1"/>
    </xf>
    <xf numFmtId="0" fontId="6" fillId="4" borderId="33"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0" fillId="4" borderId="39" xfId="0" applyFill="1" applyBorder="1" applyAlignment="1">
      <alignment horizontal="center" vertical="center"/>
    </xf>
    <xf numFmtId="0" fontId="0" fillId="4" borderId="36" xfId="0" applyFill="1" applyBorder="1" applyAlignment="1">
      <alignment horizontal="center" vertical="center"/>
    </xf>
    <xf numFmtId="0" fontId="0" fillId="4" borderId="40" xfId="0" applyFill="1" applyBorder="1" applyAlignment="1">
      <alignment horizontal="center" vertical="center"/>
    </xf>
    <xf numFmtId="0" fontId="0" fillId="4" borderId="37" xfId="0" applyFill="1" applyBorder="1" applyAlignment="1">
      <alignment horizontal="center" vertical="center"/>
    </xf>
    <xf numFmtId="0" fontId="0" fillId="4" borderId="38" xfId="0" applyFill="1" applyBorder="1" applyAlignment="1">
      <alignment horizontal="center" vertical="center"/>
    </xf>
    <xf numFmtId="0" fontId="0" fillId="4" borderId="42" xfId="0"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14" fillId="5" borderId="21" xfId="0" applyFont="1" applyFill="1" applyBorder="1" applyAlignment="1">
      <alignment horizontal="center" vertical="center"/>
    </xf>
    <xf numFmtId="0" fontId="14" fillId="5" borderId="22" xfId="0" applyFont="1" applyFill="1" applyBorder="1" applyAlignment="1">
      <alignment horizontal="center" vertical="center"/>
    </xf>
    <xf numFmtId="0" fontId="14" fillId="4" borderId="21" xfId="0" applyFont="1" applyFill="1" applyBorder="1" applyAlignment="1">
      <alignment horizontal="center" vertical="center"/>
    </xf>
    <xf numFmtId="0" fontId="14" fillId="4" borderId="22" xfId="0" applyFont="1" applyFill="1" applyBorder="1" applyAlignment="1">
      <alignment horizontal="center" vertical="center"/>
    </xf>
    <xf numFmtId="0" fontId="9" fillId="0" borderId="0" xfId="0" applyFont="1" applyAlignment="1">
      <alignment horizontal="center"/>
    </xf>
    <xf numFmtId="0" fontId="0" fillId="0" borderId="0" xfId="0" applyAlignment="1">
      <alignment horizontal="center"/>
    </xf>
    <xf numFmtId="0" fontId="7" fillId="0" borderId="31" xfId="0" applyFont="1" applyBorder="1" applyAlignment="1">
      <alignment horizontal="center" vertical="center" wrapText="1"/>
    </xf>
    <xf numFmtId="0" fontId="7" fillId="4" borderId="28" xfId="0" applyFont="1" applyFill="1" applyBorder="1" applyAlignment="1">
      <alignment horizontal="center" vertical="center" wrapText="1"/>
    </xf>
    <xf numFmtId="0" fontId="7" fillId="4" borderId="39" xfId="0" applyFont="1" applyFill="1" applyBorder="1" applyAlignment="1">
      <alignment horizontal="center" vertical="center" wrapText="1"/>
    </xf>
    <xf numFmtId="164" fontId="17" fillId="4" borderId="30" xfId="0" applyNumberFormat="1" applyFont="1" applyFill="1" applyBorder="1" applyAlignment="1">
      <alignment horizontal="center" vertical="center" wrapText="1"/>
    </xf>
    <xf numFmtId="164" fontId="17" fillId="4" borderId="13" xfId="0" applyNumberFormat="1" applyFont="1" applyFill="1" applyBorder="1" applyAlignment="1">
      <alignment horizontal="center" vertical="center" wrapText="1"/>
    </xf>
    <xf numFmtId="0" fontId="17" fillId="4" borderId="7" xfId="0" applyFont="1" applyFill="1" applyBorder="1" applyAlignment="1">
      <alignment horizontal="center" vertical="center" wrapText="1"/>
    </xf>
    <xf numFmtId="0" fontId="17" fillId="4" borderId="53" xfId="0" applyFont="1" applyFill="1" applyBorder="1" applyAlignment="1">
      <alignment horizontal="center" vertical="center" wrapText="1"/>
    </xf>
    <xf numFmtId="0" fontId="17" fillId="4" borderId="8" xfId="0" applyFont="1" applyFill="1" applyBorder="1" applyAlignment="1">
      <alignment horizontal="center" vertical="center" wrapText="1"/>
    </xf>
    <xf numFmtId="0" fontId="0" fillId="0" borderId="39" xfId="0" applyBorder="1" applyAlignment="1">
      <alignment horizontal="right" vertical="top" wrapText="1" indent="1"/>
    </xf>
    <xf numFmtId="0" fontId="0" fillId="0" borderId="40" xfId="0" applyBorder="1" applyAlignment="1">
      <alignment horizontal="right" vertical="top" indent="1"/>
    </xf>
    <xf numFmtId="0" fontId="0" fillId="0" borderId="10" xfId="0" applyBorder="1" applyAlignment="1">
      <alignment horizontal="right" vertical="top" wrapText="1" indent="1"/>
    </xf>
    <xf numFmtId="0" fontId="0" fillId="0" borderId="2" xfId="0" applyBorder="1" applyAlignment="1">
      <alignment horizontal="right" vertical="top" indent="1"/>
    </xf>
    <xf numFmtId="0" fontId="0" fillId="0" borderId="51" xfId="0" applyBorder="1" applyAlignment="1">
      <alignment horizontal="right" vertical="top" wrapText="1" indent="1"/>
    </xf>
    <xf numFmtId="0" fontId="0" fillId="0" borderId="50" xfId="0" applyBorder="1" applyAlignment="1">
      <alignment horizontal="right" vertical="top" indent="1"/>
    </xf>
    <xf numFmtId="0" fontId="0" fillId="0" borderId="17" xfId="0" applyBorder="1" applyAlignment="1">
      <alignment horizontal="right" vertical="top" wrapText="1" indent="1"/>
    </xf>
    <xf numFmtId="0" fontId="0" fillId="0" borderId="52" xfId="0" applyBorder="1" applyAlignment="1">
      <alignment horizontal="right" vertical="top" indent="1"/>
    </xf>
    <xf numFmtId="0" fontId="1" fillId="0" borderId="4" xfId="0" applyFont="1" applyBorder="1" applyAlignment="1">
      <alignment horizontal="right" vertical="center" wrapText="1" indent="1"/>
    </xf>
    <xf numFmtId="0" fontId="0" fillId="0" borderId="5" xfId="0" applyBorder="1" applyAlignment="1">
      <alignment horizontal="right" vertical="center" indent="1"/>
    </xf>
    <xf numFmtId="0" fontId="16" fillId="4" borderId="4"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6" xfId="0" applyFont="1" applyFill="1" applyBorder="1" applyAlignment="1">
      <alignment horizontal="center" vertical="center"/>
    </xf>
    <xf numFmtId="0" fontId="7" fillId="0" borderId="0" xfId="0" applyFont="1" applyAlignment="1">
      <alignment horizontal="center" vertical="center"/>
    </xf>
    <xf numFmtId="0" fontId="7" fillId="0" borderId="56"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20" xfId="0" applyFont="1" applyBorder="1" applyAlignment="1">
      <alignment horizontal="center" vertical="center" wrapText="1"/>
    </xf>
    <xf numFmtId="0" fontId="7" fillId="7" borderId="4" xfId="0" applyFont="1" applyFill="1" applyBorder="1" applyAlignment="1">
      <alignment horizontal="center" vertical="center"/>
    </xf>
    <xf numFmtId="0" fontId="7" fillId="7" borderId="6" xfId="0" applyFont="1" applyFill="1" applyBorder="1" applyAlignment="1">
      <alignment horizontal="center" vertical="center"/>
    </xf>
    <xf numFmtId="0" fontId="7" fillId="8" borderId="4" xfId="0" applyFont="1" applyFill="1" applyBorder="1" applyAlignment="1">
      <alignment horizontal="center" vertical="center"/>
    </xf>
    <xf numFmtId="0" fontId="7" fillId="8" borderId="6" xfId="0" applyFont="1" applyFill="1" applyBorder="1" applyAlignment="1">
      <alignment horizontal="center" vertical="center"/>
    </xf>
    <xf numFmtId="0" fontId="7" fillId="0" borderId="58" xfId="0" applyFont="1" applyBorder="1" applyAlignment="1">
      <alignment horizontal="center" vertical="center"/>
    </xf>
    <xf numFmtId="0" fontId="7" fillId="0" borderId="27" xfId="0" applyFont="1" applyBorder="1" applyAlignment="1">
      <alignment horizontal="center" vertical="center"/>
    </xf>
    <xf numFmtId="0" fontId="7" fillId="9" borderId="4" xfId="0" applyFont="1" applyFill="1" applyBorder="1" applyAlignment="1">
      <alignment horizontal="center" vertical="center"/>
    </xf>
    <xf numFmtId="0" fontId="7" fillId="9" borderId="6" xfId="0" applyFont="1" applyFill="1" applyBorder="1" applyAlignment="1">
      <alignment horizontal="center" vertical="center"/>
    </xf>
    <xf numFmtId="0" fontId="14" fillId="0" borderId="0" xfId="0" applyFont="1" applyAlignment="1">
      <alignment horizontal="center"/>
    </xf>
    <xf numFmtId="0" fontId="7" fillId="0" borderId="0" xfId="0" applyFont="1" applyAlignment="1">
      <alignment horizontal="center"/>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46" xfId="0" applyBorder="1" applyAlignment="1">
      <alignment horizontal="center" vertical="center" wrapText="1"/>
    </xf>
    <xf numFmtId="0" fontId="0" fillId="0" borderId="19" xfId="0" applyBorder="1" applyAlignment="1">
      <alignment horizontal="center" vertical="center" wrapText="1"/>
    </xf>
    <xf numFmtId="0" fontId="0" fillId="0" borderId="44" xfId="0" applyBorder="1" applyAlignment="1">
      <alignment horizontal="center" vertical="center" wrapText="1"/>
    </xf>
    <xf numFmtId="0" fontId="0" fillId="0" borderId="20" xfId="0" applyBorder="1" applyAlignment="1">
      <alignment horizontal="center" vertical="center" wrapText="1"/>
    </xf>
    <xf numFmtId="0" fontId="0" fillId="7" borderId="4" xfId="0" applyFill="1" applyBorder="1" applyAlignment="1">
      <alignment horizontal="center" vertical="center"/>
    </xf>
    <xf numFmtId="0" fontId="0" fillId="7" borderId="6" xfId="0" applyFill="1" applyBorder="1" applyAlignment="1">
      <alignment horizontal="center" vertical="center"/>
    </xf>
    <xf numFmtId="0" fontId="0" fillId="8" borderId="4" xfId="0" applyFill="1" applyBorder="1" applyAlignment="1">
      <alignment horizontal="center" vertical="center"/>
    </xf>
    <xf numFmtId="0" fontId="0" fillId="8" borderId="6" xfId="0" applyFill="1" applyBorder="1" applyAlignment="1">
      <alignment horizontal="center" vertical="center"/>
    </xf>
    <xf numFmtId="0" fontId="0" fillId="0" borderId="58" xfId="0" applyBorder="1" applyAlignment="1">
      <alignment horizontal="center" vertical="center"/>
    </xf>
    <xf numFmtId="0" fontId="0" fillId="0" borderId="27" xfId="0" applyBorder="1" applyAlignment="1">
      <alignment horizontal="center" vertical="center"/>
    </xf>
    <xf numFmtId="0" fontId="0" fillId="9" borderId="4" xfId="0" applyFill="1" applyBorder="1" applyAlignment="1">
      <alignment horizontal="center" vertical="center"/>
    </xf>
    <xf numFmtId="0" fontId="0" fillId="9" borderId="6" xfId="0" applyFill="1" applyBorder="1" applyAlignment="1">
      <alignment horizontal="center" vertical="center"/>
    </xf>
    <xf numFmtId="0" fontId="17" fillId="0" borderId="0" xfId="0" applyFont="1" applyAlignment="1">
      <alignment horizontal="right"/>
    </xf>
    <xf numFmtId="0" fontId="0" fillId="0" borderId="1" xfId="0" applyBorder="1" applyAlignment="1">
      <alignment horizontal="center"/>
    </xf>
    <xf numFmtId="0" fontId="7" fillId="2" borderId="56" xfId="0" applyFont="1" applyFill="1" applyBorder="1" applyAlignment="1">
      <alignment horizontal="center" vertical="center"/>
    </xf>
    <xf numFmtId="0" fontId="7" fillId="2" borderId="57" xfId="0" applyFont="1" applyFill="1" applyBorder="1" applyAlignment="1">
      <alignment horizontal="center" vertical="center"/>
    </xf>
    <xf numFmtId="0" fontId="7" fillId="2" borderId="46" xfId="0" applyFont="1" applyFill="1" applyBorder="1" applyAlignment="1">
      <alignment horizontal="center" vertical="center"/>
    </xf>
    <xf numFmtId="0" fontId="17" fillId="0" borderId="0" xfId="0" quotePrefix="1" applyFont="1" applyAlignment="1">
      <alignment horizontal="right"/>
    </xf>
    <xf numFmtId="0" fontId="10" fillId="3" borderId="4" xfId="0" applyFont="1" applyFill="1" applyBorder="1" applyAlignment="1">
      <alignment horizontal="center"/>
    </xf>
    <xf numFmtId="0" fontId="10" fillId="3" borderId="5" xfId="0" applyFont="1" applyFill="1" applyBorder="1" applyAlignment="1">
      <alignment horizontal="center"/>
    </xf>
    <xf numFmtId="0" fontId="10" fillId="3" borderId="6" xfId="0" applyFont="1" applyFill="1" applyBorder="1" applyAlignment="1">
      <alignment horizont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9" xfId="0" applyFont="1" applyBorder="1" applyAlignment="1">
      <alignment horizontal="center" vertical="center"/>
    </xf>
    <xf numFmtId="0" fontId="7" fillId="0" borderId="7" xfId="0" applyFont="1" applyBorder="1" applyAlignment="1">
      <alignment horizontal="right" vertical="center"/>
    </xf>
    <xf numFmtId="0" fontId="7" fillId="0" borderId="12" xfId="0" applyFont="1" applyBorder="1" applyAlignment="1">
      <alignment horizontal="right" vertical="center"/>
    </xf>
    <xf numFmtId="0" fontId="7" fillId="0" borderId="32" xfId="0" applyFont="1" applyBorder="1" applyAlignment="1">
      <alignment horizontal="right" vertical="center"/>
    </xf>
    <xf numFmtId="0" fontId="7" fillId="0" borderId="33" xfId="0" applyFont="1" applyBorder="1" applyAlignment="1">
      <alignment horizontal="right" vertical="center"/>
    </xf>
    <xf numFmtId="0" fontId="7" fillId="0" borderId="10" xfId="0" applyFont="1" applyBorder="1" applyAlignment="1">
      <alignment horizontal="right" vertical="center"/>
    </xf>
    <xf numFmtId="0" fontId="7" fillId="0" borderId="14" xfId="0" applyFont="1" applyBorder="1" applyAlignment="1">
      <alignment horizontal="right" vertical="center"/>
    </xf>
    <xf numFmtId="0" fontId="7" fillId="0" borderId="16" xfId="0" applyFont="1" applyBorder="1" applyAlignment="1">
      <alignment horizontal="right" vertical="center"/>
    </xf>
    <xf numFmtId="0" fontId="7" fillId="0" borderId="35" xfId="0" applyFont="1" applyBorder="1" applyAlignment="1">
      <alignment horizontal="right" vertical="center"/>
    </xf>
    <xf numFmtId="0" fontId="7" fillId="0" borderId="24" xfId="0" applyFont="1" applyBorder="1" applyAlignment="1">
      <alignment horizontal="right" vertical="center"/>
    </xf>
    <xf numFmtId="0" fontId="7" fillId="0" borderId="25" xfId="0" applyFont="1" applyBorder="1" applyAlignment="1">
      <alignment horizontal="right" vertical="center"/>
    </xf>
    <xf numFmtId="0" fontId="7" fillId="0" borderId="41" xfId="0" applyFont="1" applyBorder="1" applyAlignment="1">
      <alignment horizontal="center" vertical="center" wrapText="1"/>
    </xf>
    <xf numFmtId="0" fontId="7" fillId="0" borderId="48" xfId="0" applyFont="1" applyBorder="1" applyAlignment="1">
      <alignment horizontal="center" vertical="center" wrapText="1"/>
    </xf>
    <xf numFmtId="0" fontId="7" fillId="2" borderId="32"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7" fillId="2" borderId="35"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7" fillId="2" borderId="30"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0" borderId="0" xfId="0" applyFont="1" applyAlignment="1">
      <alignment horizontal="center" vertical="center" wrapText="1"/>
    </xf>
    <xf numFmtId="0" fontId="7" fillId="0" borderId="1" xfId="0" applyFont="1" applyBorder="1" applyAlignment="1">
      <alignment horizontal="center" vertical="center" wrapText="1"/>
    </xf>
    <xf numFmtId="0" fontId="17" fillId="4" borderId="32" xfId="0" applyFont="1" applyFill="1" applyBorder="1" applyAlignment="1">
      <alignment horizontal="center" vertical="center" wrapText="1"/>
    </xf>
    <xf numFmtId="0" fontId="17" fillId="4" borderId="33" xfId="0" applyFont="1" applyFill="1" applyBorder="1" applyAlignment="1">
      <alignment horizontal="center" vertical="center" wrapText="1"/>
    </xf>
    <xf numFmtId="0" fontId="17" fillId="4" borderId="34" xfId="0" applyFont="1" applyFill="1" applyBorder="1" applyAlignment="1">
      <alignment horizontal="center" vertical="center" wrapText="1"/>
    </xf>
    <xf numFmtId="0" fontId="7" fillId="3" borderId="7" xfId="0" applyFont="1" applyFill="1" applyBorder="1" applyAlignment="1">
      <alignment horizontal="center" vertical="center"/>
    </xf>
    <xf numFmtId="0" fontId="7" fillId="3" borderId="53"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59" xfId="0" applyFont="1" applyFill="1" applyBorder="1" applyAlignment="1">
      <alignment horizontal="center" vertical="center"/>
    </xf>
    <xf numFmtId="0" fontId="7" fillId="3" borderId="60" xfId="0" applyFont="1" applyFill="1" applyBorder="1" applyAlignment="1">
      <alignment horizontal="center" vertical="center"/>
    </xf>
    <xf numFmtId="0" fontId="9" fillId="0" borderId="62" xfId="0" applyFont="1" applyBorder="1" applyAlignment="1">
      <alignment horizontal="center"/>
    </xf>
    <xf numFmtId="0" fontId="7" fillId="2" borderId="21" xfId="0" applyFont="1" applyFill="1" applyBorder="1" applyAlignment="1">
      <alignment horizontal="center" vertical="center"/>
    </xf>
    <xf numFmtId="0" fontId="7" fillId="2" borderId="45" xfId="0" applyFont="1" applyFill="1" applyBorder="1" applyAlignment="1">
      <alignment horizontal="center" vertical="center"/>
    </xf>
    <xf numFmtId="0" fontId="7" fillId="2" borderId="22" xfId="0" applyFont="1" applyFill="1" applyBorder="1" applyAlignment="1">
      <alignment horizontal="center" vertical="center"/>
    </xf>
    <xf numFmtId="0" fontId="7" fillId="0" borderId="39" xfId="0" applyFont="1" applyBorder="1" applyAlignment="1">
      <alignment horizontal="right" vertical="center" wrapText="1" indent="1"/>
    </xf>
    <xf numFmtId="0" fontId="7" fillId="0" borderId="36" xfId="0" applyFont="1" applyBorder="1" applyAlignment="1">
      <alignment horizontal="right" vertical="center" wrapText="1" indent="1"/>
    </xf>
    <xf numFmtId="0" fontId="7" fillId="0" borderId="13" xfId="0" applyFont="1" applyBorder="1" applyAlignment="1">
      <alignment horizontal="right" vertical="center" wrapText="1" indent="1"/>
    </xf>
    <xf numFmtId="0" fontId="7" fillId="4" borderId="39" xfId="0" applyFont="1" applyFill="1" applyBorder="1" applyAlignment="1">
      <alignment horizontal="center"/>
    </xf>
    <xf numFmtId="0" fontId="7" fillId="4" borderId="13" xfId="0" applyFont="1" applyFill="1" applyBorder="1" applyAlignment="1">
      <alignment horizontal="center"/>
    </xf>
    <xf numFmtId="0" fontId="7" fillId="0" borderId="16" xfId="0" applyFont="1" applyBorder="1" applyAlignment="1">
      <alignment horizontal="right" vertical="center" wrapText="1" indent="1"/>
    </xf>
    <xf numFmtId="0" fontId="7" fillId="0" borderId="35" xfId="0" applyFont="1" applyBorder="1" applyAlignment="1">
      <alignment horizontal="right" vertical="center" wrapText="1" indent="1"/>
    </xf>
    <xf numFmtId="0" fontId="7" fillId="0" borderId="15" xfId="0" applyFont="1" applyBorder="1" applyAlignment="1">
      <alignment horizontal="right" vertical="center" wrapText="1" indent="1"/>
    </xf>
    <xf numFmtId="0" fontId="7" fillId="4" borderId="16" xfId="0" applyFont="1" applyFill="1" applyBorder="1" applyAlignment="1">
      <alignment horizontal="center"/>
    </xf>
    <xf numFmtId="0" fontId="7" fillId="4" borderId="15" xfId="0" applyFont="1" applyFill="1" applyBorder="1" applyAlignment="1">
      <alignment horizontal="center"/>
    </xf>
    <xf numFmtId="0" fontId="7" fillId="0" borderId="51" xfId="0" applyFont="1" applyBorder="1" applyAlignment="1">
      <alignment horizontal="right" vertical="center" wrapText="1" indent="1"/>
    </xf>
    <xf numFmtId="0" fontId="7" fillId="0" borderId="49" xfId="0" applyFont="1" applyBorder="1" applyAlignment="1">
      <alignment horizontal="right" vertical="center" wrapText="1" indent="1"/>
    </xf>
    <xf numFmtId="0" fontId="7" fillId="0" borderId="23" xfId="0" applyFont="1" applyBorder="1" applyAlignment="1">
      <alignment horizontal="right" vertical="center" wrapText="1" indent="1"/>
    </xf>
    <xf numFmtId="0" fontId="7" fillId="4" borderId="51" xfId="0" applyFont="1" applyFill="1" applyBorder="1" applyAlignment="1">
      <alignment horizontal="center"/>
    </xf>
    <xf numFmtId="0" fontId="7" fillId="4" borderId="23" xfId="0" applyFont="1" applyFill="1" applyBorder="1" applyAlignment="1">
      <alignment horizontal="center"/>
    </xf>
    <xf numFmtId="0" fontId="8" fillId="0" borderId="21" xfId="0" applyFont="1" applyBorder="1" applyAlignment="1">
      <alignment horizontal="right" vertical="center" wrapText="1" indent="1"/>
    </xf>
    <xf numFmtId="0" fontId="8" fillId="0" borderId="45" xfId="0" applyFont="1" applyBorder="1" applyAlignment="1">
      <alignment horizontal="right" vertical="center" wrapText="1" indent="1"/>
    </xf>
    <xf numFmtId="0" fontId="8" fillId="0" borderId="22" xfId="0" applyFont="1" applyBorder="1" applyAlignment="1">
      <alignment horizontal="right" vertical="center" wrapText="1" indent="1"/>
    </xf>
    <xf numFmtId="0" fontId="7" fillId="4" borderId="21" xfId="0" applyFont="1" applyFill="1" applyBorder="1" applyAlignment="1">
      <alignment horizontal="center"/>
    </xf>
    <xf numFmtId="0" fontId="7" fillId="4" borderId="22" xfId="0" applyFont="1" applyFill="1" applyBorder="1" applyAlignment="1">
      <alignment horizontal="center"/>
    </xf>
    <xf numFmtId="0" fontId="18" fillId="10" borderId="1" xfId="1" applyFill="1" applyBorder="1" applyAlignment="1"/>
    <xf numFmtId="0" fontId="18" fillId="10" borderId="2" xfId="1" applyFill="1" applyBorder="1" applyAlignment="1"/>
    <xf numFmtId="0" fontId="18" fillId="0" borderId="1" xfId="1" applyBorder="1" applyAlignment="1"/>
    <xf numFmtId="0" fontId="18" fillId="0" borderId="2" xfId="1" applyBorder="1" applyAlignment="1"/>
  </cellXfs>
  <cellStyles count="3">
    <cellStyle name="Normal" xfId="0" builtinId="0"/>
    <cellStyle name="Normal 2" xfId="1" xr:uid="{68ABA37B-B3D7-416A-8D02-DF0D2D478A1D}"/>
    <cellStyle name="Normal_Modified  DCX Run@Rate 7-11" xfId="2" xr:uid="{A28167BD-8567-40CF-BD55-7775A6492D1A}"/>
  </cellStyles>
  <dxfs count="39">
    <dxf>
      <font>
        <condense val="0"/>
        <extend val="0"/>
        <color indexed="9"/>
      </font>
    </dxf>
    <dxf>
      <font>
        <condense val="0"/>
        <extend val="0"/>
        <color indexed="9"/>
      </font>
    </dxf>
    <dxf>
      <font>
        <condense val="0"/>
        <extend val="0"/>
        <color indexed="9"/>
      </font>
    </dxf>
    <dxf>
      <fill>
        <patternFill>
          <bgColor theme="9" tint="0.59996337778862885"/>
        </patternFill>
      </fill>
    </dxf>
    <dxf>
      <fill>
        <patternFill>
          <bgColor theme="9"/>
        </patternFill>
      </fill>
    </dxf>
    <dxf>
      <fill>
        <patternFill>
          <bgColor rgb="FFFF9999"/>
        </patternFill>
      </fill>
    </dxf>
    <dxf>
      <fill>
        <patternFill>
          <bgColor theme="8" tint="0.59996337778862885"/>
        </patternFill>
      </fill>
    </dxf>
    <dxf>
      <font>
        <condense val="0"/>
        <extend val="0"/>
        <color indexed="9"/>
      </font>
    </dxf>
    <dxf>
      <font>
        <condense val="0"/>
        <extend val="0"/>
        <color indexed="9"/>
      </font>
    </dxf>
    <dxf>
      <font>
        <condense val="0"/>
        <extend val="0"/>
        <color indexed="9"/>
      </font>
    </dxf>
    <dxf>
      <fill>
        <patternFill>
          <bgColor theme="9" tint="0.59996337778862885"/>
        </patternFill>
      </fill>
    </dxf>
    <dxf>
      <fill>
        <patternFill>
          <bgColor theme="9"/>
        </patternFill>
      </fill>
    </dxf>
    <dxf>
      <fill>
        <patternFill>
          <bgColor rgb="FFFF9999"/>
        </patternFill>
      </fill>
    </dxf>
    <dxf>
      <fill>
        <patternFill>
          <bgColor theme="8" tint="0.59996337778862885"/>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auto="1"/>
      </font>
      <fill>
        <patternFill>
          <bgColor indexed="11"/>
        </patternFill>
      </fill>
    </dxf>
    <dxf>
      <font>
        <condense val="0"/>
        <extend val="0"/>
        <color auto="1"/>
      </font>
      <fill>
        <patternFill>
          <bgColor indexed="13"/>
        </patternFill>
      </fill>
    </dxf>
    <dxf>
      <font>
        <condense val="0"/>
        <extend val="0"/>
        <color auto="1"/>
      </font>
      <fill>
        <patternFill>
          <bgColor indexed="10"/>
        </patternFill>
      </fill>
    </dxf>
    <dxf>
      <font>
        <condense val="0"/>
        <extend val="0"/>
        <color auto="1"/>
      </font>
      <fill>
        <patternFill patternType="solid">
          <bgColor indexed="10"/>
        </patternFill>
      </fill>
    </dxf>
    <dxf>
      <font>
        <condense val="0"/>
        <extend val="0"/>
        <color auto="1"/>
      </font>
      <fill>
        <patternFill patternType="solid">
          <bgColor indexed="11"/>
        </patternFill>
      </fill>
    </dxf>
    <dxf>
      <font>
        <condense val="0"/>
        <extend val="0"/>
        <color indexed="44"/>
      </font>
    </dxf>
    <dxf>
      <font>
        <condense val="0"/>
        <extend val="0"/>
        <color indexed="44"/>
      </font>
    </dxf>
    <dxf>
      <font>
        <condense val="0"/>
        <extend val="0"/>
        <color indexed="43"/>
      </font>
    </dxf>
    <dxf>
      <font>
        <condense val="0"/>
        <extend val="0"/>
        <color indexed="46"/>
      </font>
    </dxf>
    <dxf>
      <font>
        <condense val="0"/>
        <extend val="0"/>
        <color indexed="44"/>
      </font>
    </dxf>
    <dxf>
      <font>
        <condense val="0"/>
        <extend val="0"/>
        <color indexed="9"/>
      </font>
    </dxf>
    <dxf>
      <font>
        <condense val="0"/>
        <extend val="0"/>
        <color auto="1"/>
      </font>
      <fill>
        <patternFill>
          <bgColor indexed="11"/>
        </patternFill>
      </fill>
    </dxf>
    <dxf>
      <font>
        <condense val="0"/>
        <extend val="0"/>
        <color auto="1"/>
      </font>
      <fill>
        <patternFill>
          <bgColor indexed="13"/>
        </patternFill>
      </fill>
    </dxf>
    <dxf>
      <font>
        <condense val="0"/>
        <extend val="0"/>
        <color auto="1"/>
      </font>
      <fill>
        <patternFill>
          <bgColor indexed="10"/>
        </patternFill>
      </fill>
    </dxf>
    <dxf>
      <font>
        <condense val="0"/>
        <extend val="0"/>
        <color auto="1"/>
      </font>
      <fill>
        <patternFill patternType="solid">
          <bgColor indexed="10"/>
        </patternFill>
      </fill>
    </dxf>
    <dxf>
      <font>
        <condense val="0"/>
        <extend val="0"/>
        <color auto="1"/>
      </font>
      <fill>
        <patternFill patternType="solid">
          <bgColor indexed="11"/>
        </patternFill>
      </fill>
    </dxf>
    <dxf>
      <font>
        <condense val="0"/>
        <extend val="0"/>
        <color indexed="44"/>
      </font>
    </dxf>
    <dxf>
      <font>
        <condense val="0"/>
        <extend val="0"/>
        <color indexed="44"/>
      </font>
    </dxf>
    <dxf>
      <font>
        <condense val="0"/>
        <extend val="0"/>
        <color indexed="43"/>
      </font>
    </dxf>
    <dxf>
      <font>
        <condense val="0"/>
        <extend val="0"/>
        <color indexed="46"/>
      </font>
    </dxf>
    <dxf>
      <font>
        <condense val="0"/>
        <extend val="0"/>
        <color indexed="44"/>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44450</xdr:colOff>
      <xdr:row>0</xdr:row>
      <xdr:rowOff>95250</xdr:rowOff>
    </xdr:from>
    <xdr:to>
      <xdr:col>3</xdr:col>
      <xdr:colOff>88900</xdr:colOff>
      <xdr:row>0</xdr:row>
      <xdr:rowOff>298450</xdr:rowOff>
    </xdr:to>
    <xdr:pic>
      <xdr:nvPicPr>
        <xdr:cNvPr id="2" name="Picture 7">
          <a:extLst>
            <a:ext uri="{FF2B5EF4-FFF2-40B4-BE49-F238E27FC236}">
              <a16:creationId xmlns:a16="http://schemas.microsoft.com/office/drawing/2014/main" id="{5EF8256D-F0C4-433A-8524-479D1458FD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0" y="95250"/>
          <a:ext cx="1238250" cy="2032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44450</xdr:colOff>
      <xdr:row>0</xdr:row>
      <xdr:rowOff>95250</xdr:rowOff>
    </xdr:from>
    <xdr:to>
      <xdr:col>3</xdr:col>
      <xdr:colOff>88900</xdr:colOff>
      <xdr:row>0</xdr:row>
      <xdr:rowOff>298450</xdr:rowOff>
    </xdr:to>
    <xdr:pic>
      <xdr:nvPicPr>
        <xdr:cNvPr id="2" name="Picture 7">
          <a:extLst>
            <a:ext uri="{FF2B5EF4-FFF2-40B4-BE49-F238E27FC236}">
              <a16:creationId xmlns:a16="http://schemas.microsoft.com/office/drawing/2014/main" id="{97F65E7F-B5CA-45E5-8CFB-DFA5D1CEC0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0" y="95250"/>
          <a:ext cx="1238250" cy="2032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171222</xdr:rowOff>
    </xdr:from>
    <xdr:to>
      <xdr:col>1</xdr:col>
      <xdr:colOff>548640</xdr:colOff>
      <xdr:row>0</xdr:row>
      <xdr:rowOff>342899</xdr:rowOff>
    </xdr:to>
    <xdr:pic>
      <xdr:nvPicPr>
        <xdr:cNvPr id="2" name="Picture 7">
          <a:extLst>
            <a:ext uri="{FF2B5EF4-FFF2-40B4-BE49-F238E27FC236}">
              <a16:creationId xmlns:a16="http://schemas.microsoft.com/office/drawing/2014/main" id="{7F41AE8A-609C-4D44-BD5C-2216853BFA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71222"/>
          <a:ext cx="1132840" cy="17167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167640</xdr:rowOff>
    </xdr:from>
    <xdr:to>
      <xdr:col>0</xdr:col>
      <xdr:colOff>1196340</xdr:colOff>
      <xdr:row>0</xdr:row>
      <xdr:rowOff>339317</xdr:rowOff>
    </xdr:to>
    <xdr:pic>
      <xdr:nvPicPr>
        <xdr:cNvPr id="2" name="Picture 7">
          <a:extLst>
            <a:ext uri="{FF2B5EF4-FFF2-40B4-BE49-F238E27FC236}">
              <a16:creationId xmlns:a16="http://schemas.microsoft.com/office/drawing/2014/main" id="{A8828834-2A6F-45D2-B182-38A7587F75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67640"/>
          <a:ext cx="1120140" cy="17167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171222</xdr:rowOff>
    </xdr:from>
    <xdr:to>
      <xdr:col>1</xdr:col>
      <xdr:colOff>548640</xdr:colOff>
      <xdr:row>0</xdr:row>
      <xdr:rowOff>342899</xdr:rowOff>
    </xdr:to>
    <xdr:pic>
      <xdr:nvPicPr>
        <xdr:cNvPr id="2" name="Picture 7">
          <a:extLst>
            <a:ext uri="{FF2B5EF4-FFF2-40B4-BE49-F238E27FC236}">
              <a16:creationId xmlns:a16="http://schemas.microsoft.com/office/drawing/2014/main" id="{A18A8AC7-90A5-497E-A43E-8661305F0C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71222"/>
          <a:ext cx="1132840" cy="17167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167640</xdr:rowOff>
    </xdr:from>
    <xdr:to>
      <xdr:col>0</xdr:col>
      <xdr:colOff>1196340</xdr:colOff>
      <xdr:row>0</xdr:row>
      <xdr:rowOff>339317</xdr:rowOff>
    </xdr:to>
    <xdr:pic>
      <xdr:nvPicPr>
        <xdr:cNvPr id="2" name="Picture 7">
          <a:extLst>
            <a:ext uri="{FF2B5EF4-FFF2-40B4-BE49-F238E27FC236}">
              <a16:creationId xmlns:a16="http://schemas.microsoft.com/office/drawing/2014/main" id="{358FEB60-8E9E-4871-94AE-FB0A0505F8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67640"/>
          <a:ext cx="1120140" cy="17167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121920</xdr:colOff>
      <xdr:row>0</xdr:row>
      <xdr:rowOff>117882</xdr:rowOff>
    </xdr:from>
    <xdr:to>
      <xdr:col>1</xdr:col>
      <xdr:colOff>914400</xdr:colOff>
      <xdr:row>0</xdr:row>
      <xdr:rowOff>289559</xdr:rowOff>
    </xdr:to>
    <xdr:pic>
      <xdr:nvPicPr>
        <xdr:cNvPr id="2" name="Picture 7">
          <a:extLst>
            <a:ext uri="{FF2B5EF4-FFF2-40B4-BE49-F238E27FC236}">
              <a16:creationId xmlns:a16="http://schemas.microsoft.com/office/drawing/2014/main" id="{28D490F4-CC24-4EBA-B7AE-404C963D75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920" y="117882"/>
          <a:ext cx="1122680" cy="17167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ndrew Johnson" id="{86F87A15-1D35-43D1-AFBB-5338AFACC43F}" userId="S::andrew.johnson@na.denso.com::5744a7bc-c69a-4e58-8648-925216c9706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44" dT="2024-01-29T18:42:57.98" personId="{86F87A15-1D35-43D1-AFBB-5338AFACC43F}" id="{17125A6B-2CAA-4FCE-A6C5-B5150F3055BA}">
    <text>If this cell isn't calculating click in the formula bar and then Ctrl+Shift+Enter to enter the formula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5CBDE-EA9A-410E-8530-E44984CF839A}">
  <sheetPr>
    <pageSetUpPr fitToPage="1"/>
  </sheetPr>
  <dimension ref="A1:R60"/>
  <sheetViews>
    <sheetView zoomScaleNormal="100" workbookViewId="0">
      <selection activeCell="Q22" sqref="Q22"/>
    </sheetView>
  </sheetViews>
  <sheetFormatPr defaultRowHeight="12.95"/>
  <cols>
    <col min="1" max="1" width="4.42578125" style="164" customWidth="1"/>
    <col min="2" max="2" width="4.7109375" style="164" customWidth="1"/>
    <col min="3" max="8" width="8.7109375" style="164"/>
    <col min="9" max="9" width="14.140625" style="233" customWidth="1"/>
    <col min="10" max="10" width="8.42578125" style="233" customWidth="1"/>
    <col min="11" max="12" width="8.7109375" style="164"/>
    <col min="13" max="14" width="5.140625" style="164" customWidth="1"/>
    <col min="15" max="17" width="8.7109375" style="164"/>
    <col min="18" max="18" width="10.28515625" style="164" customWidth="1"/>
    <col min="19" max="256" width="8.7109375" style="164"/>
    <col min="257" max="257" width="4.42578125" style="164" customWidth="1"/>
    <col min="258" max="258" width="4.7109375" style="164" customWidth="1"/>
    <col min="259" max="264" width="8.7109375" style="164"/>
    <col min="265" max="265" width="14.140625" style="164" customWidth="1"/>
    <col min="266" max="266" width="8.42578125" style="164" customWidth="1"/>
    <col min="267" max="268" width="8.7109375" style="164"/>
    <col min="269" max="270" width="5.140625" style="164" customWidth="1"/>
    <col min="271" max="273" width="8.7109375" style="164"/>
    <col min="274" max="274" width="10.28515625" style="164" customWidth="1"/>
    <col min="275" max="512" width="8.7109375" style="164"/>
    <col min="513" max="513" width="4.42578125" style="164" customWidth="1"/>
    <col min="514" max="514" width="4.7109375" style="164" customWidth="1"/>
    <col min="515" max="520" width="8.7109375" style="164"/>
    <col min="521" max="521" width="14.140625" style="164" customWidth="1"/>
    <col min="522" max="522" width="8.42578125" style="164" customWidth="1"/>
    <col min="523" max="524" width="8.7109375" style="164"/>
    <col min="525" max="526" width="5.140625" style="164" customWidth="1"/>
    <col min="527" max="529" width="8.7109375" style="164"/>
    <col min="530" max="530" width="10.28515625" style="164" customWidth="1"/>
    <col min="531" max="768" width="8.7109375" style="164"/>
    <col min="769" max="769" width="4.42578125" style="164" customWidth="1"/>
    <col min="770" max="770" width="4.7109375" style="164" customWidth="1"/>
    <col min="771" max="776" width="8.7109375" style="164"/>
    <col min="777" max="777" width="14.140625" style="164" customWidth="1"/>
    <col min="778" max="778" width="8.42578125" style="164" customWidth="1"/>
    <col min="779" max="780" width="8.7109375" style="164"/>
    <col min="781" max="782" width="5.140625" style="164" customWidth="1"/>
    <col min="783" max="785" width="8.7109375" style="164"/>
    <col min="786" max="786" width="10.28515625" style="164" customWidth="1"/>
    <col min="787" max="1024" width="8.7109375" style="164"/>
    <col min="1025" max="1025" width="4.42578125" style="164" customWidth="1"/>
    <col min="1026" max="1026" width="4.7109375" style="164" customWidth="1"/>
    <col min="1027" max="1032" width="8.7109375" style="164"/>
    <col min="1033" max="1033" width="14.140625" style="164" customWidth="1"/>
    <col min="1034" max="1034" width="8.42578125" style="164" customWidth="1"/>
    <col min="1035" max="1036" width="8.7109375" style="164"/>
    <col min="1037" max="1038" width="5.140625" style="164" customWidth="1"/>
    <col min="1039" max="1041" width="8.7109375" style="164"/>
    <col min="1042" max="1042" width="10.28515625" style="164" customWidth="1"/>
    <col min="1043" max="1280" width="8.7109375" style="164"/>
    <col min="1281" max="1281" width="4.42578125" style="164" customWidth="1"/>
    <col min="1282" max="1282" width="4.7109375" style="164" customWidth="1"/>
    <col min="1283" max="1288" width="8.7109375" style="164"/>
    <col min="1289" max="1289" width="14.140625" style="164" customWidth="1"/>
    <col min="1290" max="1290" width="8.42578125" style="164" customWidth="1"/>
    <col min="1291" max="1292" width="8.7109375" style="164"/>
    <col min="1293" max="1294" width="5.140625" style="164" customWidth="1"/>
    <col min="1295" max="1297" width="8.7109375" style="164"/>
    <col min="1298" max="1298" width="10.28515625" style="164" customWidth="1"/>
    <col min="1299" max="1536" width="8.7109375" style="164"/>
    <col min="1537" max="1537" width="4.42578125" style="164" customWidth="1"/>
    <col min="1538" max="1538" width="4.7109375" style="164" customWidth="1"/>
    <col min="1539" max="1544" width="8.7109375" style="164"/>
    <col min="1545" max="1545" width="14.140625" style="164" customWidth="1"/>
    <col min="1546" max="1546" width="8.42578125" style="164" customWidth="1"/>
    <col min="1547" max="1548" width="8.7109375" style="164"/>
    <col min="1549" max="1550" width="5.140625" style="164" customWidth="1"/>
    <col min="1551" max="1553" width="8.7109375" style="164"/>
    <col min="1554" max="1554" width="10.28515625" style="164" customWidth="1"/>
    <col min="1555" max="1792" width="8.7109375" style="164"/>
    <col min="1793" max="1793" width="4.42578125" style="164" customWidth="1"/>
    <col min="1794" max="1794" width="4.7109375" style="164" customWidth="1"/>
    <col min="1795" max="1800" width="8.7109375" style="164"/>
    <col min="1801" max="1801" width="14.140625" style="164" customWidth="1"/>
    <col min="1802" max="1802" width="8.42578125" style="164" customWidth="1"/>
    <col min="1803" max="1804" width="8.7109375" style="164"/>
    <col min="1805" max="1806" width="5.140625" style="164" customWidth="1"/>
    <col min="1807" max="1809" width="8.7109375" style="164"/>
    <col min="1810" max="1810" width="10.28515625" style="164" customWidth="1"/>
    <col min="1811" max="2048" width="8.7109375" style="164"/>
    <col min="2049" max="2049" width="4.42578125" style="164" customWidth="1"/>
    <col min="2050" max="2050" width="4.7109375" style="164" customWidth="1"/>
    <col min="2051" max="2056" width="8.7109375" style="164"/>
    <col min="2057" max="2057" width="14.140625" style="164" customWidth="1"/>
    <col min="2058" max="2058" width="8.42578125" style="164" customWidth="1"/>
    <col min="2059" max="2060" width="8.7109375" style="164"/>
    <col min="2061" max="2062" width="5.140625" style="164" customWidth="1"/>
    <col min="2063" max="2065" width="8.7109375" style="164"/>
    <col min="2066" max="2066" width="10.28515625" style="164" customWidth="1"/>
    <col min="2067" max="2304" width="8.7109375" style="164"/>
    <col min="2305" max="2305" width="4.42578125" style="164" customWidth="1"/>
    <col min="2306" max="2306" width="4.7109375" style="164" customWidth="1"/>
    <col min="2307" max="2312" width="8.7109375" style="164"/>
    <col min="2313" max="2313" width="14.140625" style="164" customWidth="1"/>
    <col min="2314" max="2314" width="8.42578125" style="164" customWidth="1"/>
    <col min="2315" max="2316" width="8.7109375" style="164"/>
    <col min="2317" max="2318" width="5.140625" style="164" customWidth="1"/>
    <col min="2319" max="2321" width="8.7109375" style="164"/>
    <col min="2322" max="2322" width="10.28515625" style="164" customWidth="1"/>
    <col min="2323" max="2560" width="8.7109375" style="164"/>
    <col min="2561" max="2561" width="4.42578125" style="164" customWidth="1"/>
    <col min="2562" max="2562" width="4.7109375" style="164" customWidth="1"/>
    <col min="2563" max="2568" width="8.7109375" style="164"/>
    <col min="2569" max="2569" width="14.140625" style="164" customWidth="1"/>
    <col min="2570" max="2570" width="8.42578125" style="164" customWidth="1"/>
    <col min="2571" max="2572" width="8.7109375" style="164"/>
    <col min="2573" max="2574" width="5.140625" style="164" customWidth="1"/>
    <col min="2575" max="2577" width="8.7109375" style="164"/>
    <col min="2578" max="2578" width="10.28515625" style="164" customWidth="1"/>
    <col min="2579" max="2816" width="8.7109375" style="164"/>
    <col min="2817" max="2817" width="4.42578125" style="164" customWidth="1"/>
    <col min="2818" max="2818" width="4.7109375" style="164" customWidth="1"/>
    <col min="2819" max="2824" width="8.7109375" style="164"/>
    <col min="2825" max="2825" width="14.140625" style="164" customWidth="1"/>
    <col min="2826" max="2826" width="8.42578125" style="164" customWidth="1"/>
    <col min="2827" max="2828" width="8.7109375" style="164"/>
    <col min="2829" max="2830" width="5.140625" style="164" customWidth="1"/>
    <col min="2831" max="2833" width="8.7109375" style="164"/>
    <col min="2834" max="2834" width="10.28515625" style="164" customWidth="1"/>
    <col min="2835" max="3072" width="8.7109375" style="164"/>
    <col min="3073" max="3073" width="4.42578125" style="164" customWidth="1"/>
    <col min="3074" max="3074" width="4.7109375" style="164" customWidth="1"/>
    <col min="3075" max="3080" width="8.7109375" style="164"/>
    <col min="3081" max="3081" width="14.140625" style="164" customWidth="1"/>
    <col min="3082" max="3082" width="8.42578125" style="164" customWidth="1"/>
    <col min="3083" max="3084" width="8.7109375" style="164"/>
    <col min="3085" max="3086" width="5.140625" style="164" customWidth="1"/>
    <col min="3087" max="3089" width="8.7109375" style="164"/>
    <col min="3090" max="3090" width="10.28515625" style="164" customWidth="1"/>
    <col min="3091" max="3328" width="8.7109375" style="164"/>
    <col min="3329" max="3329" width="4.42578125" style="164" customWidth="1"/>
    <col min="3330" max="3330" width="4.7109375" style="164" customWidth="1"/>
    <col min="3331" max="3336" width="8.7109375" style="164"/>
    <col min="3337" max="3337" width="14.140625" style="164" customWidth="1"/>
    <col min="3338" max="3338" width="8.42578125" style="164" customWidth="1"/>
    <col min="3339" max="3340" width="8.7109375" style="164"/>
    <col min="3341" max="3342" width="5.140625" style="164" customWidth="1"/>
    <col min="3343" max="3345" width="8.7109375" style="164"/>
    <col min="3346" max="3346" width="10.28515625" style="164" customWidth="1"/>
    <col min="3347" max="3584" width="8.7109375" style="164"/>
    <col min="3585" max="3585" width="4.42578125" style="164" customWidth="1"/>
    <col min="3586" max="3586" width="4.7109375" style="164" customWidth="1"/>
    <col min="3587" max="3592" width="8.7109375" style="164"/>
    <col min="3593" max="3593" width="14.140625" style="164" customWidth="1"/>
    <col min="3594" max="3594" width="8.42578125" style="164" customWidth="1"/>
    <col min="3595" max="3596" width="8.7109375" style="164"/>
    <col min="3597" max="3598" width="5.140625" style="164" customWidth="1"/>
    <col min="3599" max="3601" width="8.7109375" style="164"/>
    <col min="3602" max="3602" width="10.28515625" style="164" customWidth="1"/>
    <col min="3603" max="3840" width="8.7109375" style="164"/>
    <col min="3841" max="3841" width="4.42578125" style="164" customWidth="1"/>
    <col min="3842" max="3842" width="4.7109375" style="164" customWidth="1"/>
    <col min="3843" max="3848" width="8.7109375" style="164"/>
    <col min="3849" max="3849" width="14.140625" style="164" customWidth="1"/>
    <col min="3850" max="3850" width="8.42578125" style="164" customWidth="1"/>
    <col min="3851" max="3852" width="8.7109375" style="164"/>
    <col min="3853" max="3854" width="5.140625" style="164" customWidth="1"/>
    <col min="3855" max="3857" width="8.7109375" style="164"/>
    <col min="3858" max="3858" width="10.28515625" style="164" customWidth="1"/>
    <col min="3859" max="4096" width="8.7109375" style="164"/>
    <col min="4097" max="4097" width="4.42578125" style="164" customWidth="1"/>
    <col min="4098" max="4098" width="4.7109375" style="164" customWidth="1"/>
    <col min="4099" max="4104" width="8.7109375" style="164"/>
    <col min="4105" max="4105" width="14.140625" style="164" customWidth="1"/>
    <col min="4106" max="4106" width="8.42578125" style="164" customWidth="1"/>
    <col min="4107" max="4108" width="8.7109375" style="164"/>
    <col min="4109" max="4110" width="5.140625" style="164" customWidth="1"/>
    <col min="4111" max="4113" width="8.7109375" style="164"/>
    <col min="4114" max="4114" width="10.28515625" style="164" customWidth="1"/>
    <col min="4115" max="4352" width="8.7109375" style="164"/>
    <col min="4353" max="4353" width="4.42578125" style="164" customWidth="1"/>
    <col min="4354" max="4354" width="4.7109375" style="164" customWidth="1"/>
    <col min="4355" max="4360" width="8.7109375" style="164"/>
    <col min="4361" max="4361" width="14.140625" style="164" customWidth="1"/>
    <col min="4362" max="4362" width="8.42578125" style="164" customWidth="1"/>
    <col min="4363" max="4364" width="8.7109375" style="164"/>
    <col min="4365" max="4366" width="5.140625" style="164" customWidth="1"/>
    <col min="4367" max="4369" width="8.7109375" style="164"/>
    <col min="4370" max="4370" width="10.28515625" style="164" customWidth="1"/>
    <col min="4371" max="4608" width="8.7109375" style="164"/>
    <col min="4609" max="4609" width="4.42578125" style="164" customWidth="1"/>
    <col min="4610" max="4610" width="4.7109375" style="164" customWidth="1"/>
    <col min="4611" max="4616" width="8.7109375" style="164"/>
    <col min="4617" max="4617" width="14.140625" style="164" customWidth="1"/>
    <col min="4618" max="4618" width="8.42578125" style="164" customWidth="1"/>
    <col min="4619" max="4620" width="8.7109375" style="164"/>
    <col min="4621" max="4622" width="5.140625" style="164" customWidth="1"/>
    <col min="4623" max="4625" width="8.7109375" style="164"/>
    <col min="4626" max="4626" width="10.28515625" style="164" customWidth="1"/>
    <col min="4627" max="4864" width="8.7109375" style="164"/>
    <col min="4865" max="4865" width="4.42578125" style="164" customWidth="1"/>
    <col min="4866" max="4866" width="4.7109375" style="164" customWidth="1"/>
    <col min="4867" max="4872" width="8.7109375" style="164"/>
    <col min="4873" max="4873" width="14.140625" style="164" customWidth="1"/>
    <col min="4874" max="4874" width="8.42578125" style="164" customWidth="1"/>
    <col min="4875" max="4876" width="8.7109375" style="164"/>
    <col min="4877" max="4878" width="5.140625" style="164" customWidth="1"/>
    <col min="4879" max="4881" width="8.7109375" style="164"/>
    <col min="4882" max="4882" width="10.28515625" style="164" customWidth="1"/>
    <col min="4883" max="5120" width="8.7109375" style="164"/>
    <col min="5121" max="5121" width="4.42578125" style="164" customWidth="1"/>
    <col min="5122" max="5122" width="4.7109375" style="164" customWidth="1"/>
    <col min="5123" max="5128" width="8.7109375" style="164"/>
    <col min="5129" max="5129" width="14.140625" style="164" customWidth="1"/>
    <col min="5130" max="5130" width="8.42578125" style="164" customWidth="1"/>
    <col min="5131" max="5132" width="8.7109375" style="164"/>
    <col min="5133" max="5134" width="5.140625" style="164" customWidth="1"/>
    <col min="5135" max="5137" width="8.7109375" style="164"/>
    <col min="5138" max="5138" width="10.28515625" style="164" customWidth="1"/>
    <col min="5139" max="5376" width="8.7109375" style="164"/>
    <col min="5377" max="5377" width="4.42578125" style="164" customWidth="1"/>
    <col min="5378" max="5378" width="4.7109375" style="164" customWidth="1"/>
    <col min="5379" max="5384" width="8.7109375" style="164"/>
    <col min="5385" max="5385" width="14.140625" style="164" customWidth="1"/>
    <col min="5386" max="5386" width="8.42578125" style="164" customWidth="1"/>
    <col min="5387" max="5388" width="8.7109375" style="164"/>
    <col min="5389" max="5390" width="5.140625" style="164" customWidth="1"/>
    <col min="5391" max="5393" width="8.7109375" style="164"/>
    <col min="5394" max="5394" width="10.28515625" style="164" customWidth="1"/>
    <col min="5395" max="5632" width="8.7109375" style="164"/>
    <col min="5633" max="5633" width="4.42578125" style="164" customWidth="1"/>
    <col min="5634" max="5634" width="4.7109375" style="164" customWidth="1"/>
    <col min="5635" max="5640" width="8.7109375" style="164"/>
    <col min="5641" max="5641" width="14.140625" style="164" customWidth="1"/>
    <col min="5642" max="5642" width="8.42578125" style="164" customWidth="1"/>
    <col min="5643" max="5644" width="8.7109375" style="164"/>
    <col min="5645" max="5646" width="5.140625" style="164" customWidth="1"/>
    <col min="5647" max="5649" width="8.7109375" style="164"/>
    <col min="5650" max="5650" width="10.28515625" style="164" customWidth="1"/>
    <col min="5651" max="5888" width="8.7109375" style="164"/>
    <col min="5889" max="5889" width="4.42578125" style="164" customWidth="1"/>
    <col min="5890" max="5890" width="4.7109375" style="164" customWidth="1"/>
    <col min="5891" max="5896" width="8.7109375" style="164"/>
    <col min="5897" max="5897" width="14.140625" style="164" customWidth="1"/>
    <col min="5898" max="5898" width="8.42578125" style="164" customWidth="1"/>
    <col min="5899" max="5900" width="8.7109375" style="164"/>
    <col min="5901" max="5902" width="5.140625" style="164" customWidth="1"/>
    <col min="5903" max="5905" width="8.7109375" style="164"/>
    <col min="5906" max="5906" width="10.28515625" style="164" customWidth="1"/>
    <col min="5907" max="6144" width="8.7109375" style="164"/>
    <col min="6145" max="6145" width="4.42578125" style="164" customWidth="1"/>
    <col min="6146" max="6146" width="4.7109375" style="164" customWidth="1"/>
    <col min="6147" max="6152" width="8.7109375" style="164"/>
    <col min="6153" max="6153" width="14.140625" style="164" customWidth="1"/>
    <col min="6154" max="6154" width="8.42578125" style="164" customWidth="1"/>
    <col min="6155" max="6156" width="8.7109375" style="164"/>
    <col min="6157" max="6158" width="5.140625" style="164" customWidth="1"/>
    <col min="6159" max="6161" width="8.7109375" style="164"/>
    <col min="6162" max="6162" width="10.28515625" style="164" customWidth="1"/>
    <col min="6163" max="6400" width="8.7109375" style="164"/>
    <col min="6401" max="6401" width="4.42578125" style="164" customWidth="1"/>
    <col min="6402" max="6402" width="4.7109375" style="164" customWidth="1"/>
    <col min="6403" max="6408" width="8.7109375" style="164"/>
    <col min="6409" max="6409" width="14.140625" style="164" customWidth="1"/>
    <col min="6410" max="6410" width="8.42578125" style="164" customWidth="1"/>
    <col min="6411" max="6412" width="8.7109375" style="164"/>
    <col min="6413" max="6414" width="5.140625" style="164" customWidth="1"/>
    <col min="6415" max="6417" width="8.7109375" style="164"/>
    <col min="6418" max="6418" width="10.28515625" style="164" customWidth="1"/>
    <col min="6419" max="6656" width="8.7109375" style="164"/>
    <col min="6657" max="6657" width="4.42578125" style="164" customWidth="1"/>
    <col min="6658" max="6658" width="4.7109375" style="164" customWidth="1"/>
    <col min="6659" max="6664" width="8.7109375" style="164"/>
    <col min="6665" max="6665" width="14.140625" style="164" customWidth="1"/>
    <col min="6666" max="6666" width="8.42578125" style="164" customWidth="1"/>
    <col min="6667" max="6668" width="8.7109375" style="164"/>
    <col min="6669" max="6670" width="5.140625" style="164" customWidth="1"/>
    <col min="6671" max="6673" width="8.7109375" style="164"/>
    <col min="6674" max="6674" width="10.28515625" style="164" customWidth="1"/>
    <col min="6675" max="6912" width="8.7109375" style="164"/>
    <col min="6913" max="6913" width="4.42578125" style="164" customWidth="1"/>
    <col min="6914" max="6914" width="4.7109375" style="164" customWidth="1"/>
    <col min="6915" max="6920" width="8.7109375" style="164"/>
    <col min="6921" max="6921" width="14.140625" style="164" customWidth="1"/>
    <col min="6922" max="6922" width="8.42578125" style="164" customWidth="1"/>
    <col min="6923" max="6924" width="8.7109375" style="164"/>
    <col min="6925" max="6926" width="5.140625" style="164" customWidth="1"/>
    <col min="6927" max="6929" width="8.7109375" style="164"/>
    <col min="6930" max="6930" width="10.28515625" style="164" customWidth="1"/>
    <col min="6931" max="7168" width="8.7109375" style="164"/>
    <col min="7169" max="7169" width="4.42578125" style="164" customWidth="1"/>
    <col min="7170" max="7170" width="4.7109375" style="164" customWidth="1"/>
    <col min="7171" max="7176" width="8.7109375" style="164"/>
    <col min="7177" max="7177" width="14.140625" style="164" customWidth="1"/>
    <col min="7178" max="7178" width="8.42578125" style="164" customWidth="1"/>
    <col min="7179" max="7180" width="8.7109375" style="164"/>
    <col min="7181" max="7182" width="5.140625" style="164" customWidth="1"/>
    <col min="7183" max="7185" width="8.7109375" style="164"/>
    <col min="7186" max="7186" width="10.28515625" style="164" customWidth="1"/>
    <col min="7187" max="7424" width="8.7109375" style="164"/>
    <col min="7425" max="7425" width="4.42578125" style="164" customWidth="1"/>
    <col min="7426" max="7426" width="4.7109375" style="164" customWidth="1"/>
    <col min="7427" max="7432" width="8.7109375" style="164"/>
    <col min="7433" max="7433" width="14.140625" style="164" customWidth="1"/>
    <col min="7434" max="7434" width="8.42578125" style="164" customWidth="1"/>
    <col min="7435" max="7436" width="8.7109375" style="164"/>
    <col min="7437" max="7438" width="5.140625" style="164" customWidth="1"/>
    <col min="7439" max="7441" width="8.7109375" style="164"/>
    <col min="7442" max="7442" width="10.28515625" style="164" customWidth="1"/>
    <col min="7443" max="7680" width="8.7109375" style="164"/>
    <col min="7681" max="7681" width="4.42578125" style="164" customWidth="1"/>
    <col min="7682" max="7682" width="4.7109375" style="164" customWidth="1"/>
    <col min="7683" max="7688" width="8.7109375" style="164"/>
    <col min="7689" max="7689" width="14.140625" style="164" customWidth="1"/>
    <col min="7690" max="7690" width="8.42578125" style="164" customWidth="1"/>
    <col min="7691" max="7692" width="8.7109375" style="164"/>
    <col min="7693" max="7694" width="5.140625" style="164" customWidth="1"/>
    <col min="7695" max="7697" width="8.7109375" style="164"/>
    <col min="7698" max="7698" width="10.28515625" style="164" customWidth="1"/>
    <col min="7699" max="7936" width="8.7109375" style="164"/>
    <col min="7937" max="7937" width="4.42578125" style="164" customWidth="1"/>
    <col min="7938" max="7938" width="4.7109375" style="164" customWidth="1"/>
    <col min="7939" max="7944" width="8.7109375" style="164"/>
    <col min="7945" max="7945" width="14.140625" style="164" customWidth="1"/>
    <col min="7946" max="7946" width="8.42578125" style="164" customWidth="1"/>
    <col min="7947" max="7948" width="8.7109375" style="164"/>
    <col min="7949" max="7950" width="5.140625" style="164" customWidth="1"/>
    <col min="7951" max="7953" width="8.7109375" style="164"/>
    <col min="7954" max="7954" width="10.28515625" style="164" customWidth="1"/>
    <col min="7955" max="8192" width="8.7109375" style="164"/>
    <col min="8193" max="8193" width="4.42578125" style="164" customWidth="1"/>
    <col min="8194" max="8194" width="4.7109375" style="164" customWidth="1"/>
    <col min="8195" max="8200" width="8.7109375" style="164"/>
    <col min="8201" max="8201" width="14.140625" style="164" customWidth="1"/>
    <col min="8202" max="8202" width="8.42578125" style="164" customWidth="1"/>
    <col min="8203" max="8204" width="8.7109375" style="164"/>
    <col min="8205" max="8206" width="5.140625" style="164" customWidth="1"/>
    <col min="8207" max="8209" width="8.7109375" style="164"/>
    <col min="8210" max="8210" width="10.28515625" style="164" customWidth="1"/>
    <col min="8211" max="8448" width="8.7109375" style="164"/>
    <col min="8449" max="8449" width="4.42578125" style="164" customWidth="1"/>
    <col min="8450" max="8450" width="4.7109375" style="164" customWidth="1"/>
    <col min="8451" max="8456" width="8.7109375" style="164"/>
    <col min="8457" max="8457" width="14.140625" style="164" customWidth="1"/>
    <col min="8458" max="8458" width="8.42578125" style="164" customWidth="1"/>
    <col min="8459" max="8460" width="8.7109375" style="164"/>
    <col min="8461" max="8462" width="5.140625" style="164" customWidth="1"/>
    <col min="8463" max="8465" width="8.7109375" style="164"/>
    <col min="8466" max="8466" width="10.28515625" style="164" customWidth="1"/>
    <col min="8467" max="8704" width="8.7109375" style="164"/>
    <col min="8705" max="8705" width="4.42578125" style="164" customWidth="1"/>
    <col min="8706" max="8706" width="4.7109375" style="164" customWidth="1"/>
    <col min="8707" max="8712" width="8.7109375" style="164"/>
    <col min="8713" max="8713" width="14.140625" style="164" customWidth="1"/>
    <col min="8714" max="8714" width="8.42578125" style="164" customWidth="1"/>
    <col min="8715" max="8716" width="8.7109375" style="164"/>
    <col min="8717" max="8718" width="5.140625" style="164" customWidth="1"/>
    <col min="8719" max="8721" width="8.7109375" style="164"/>
    <col min="8722" max="8722" width="10.28515625" style="164" customWidth="1"/>
    <col min="8723" max="8960" width="8.7109375" style="164"/>
    <col min="8961" max="8961" width="4.42578125" style="164" customWidth="1"/>
    <col min="8962" max="8962" width="4.7109375" style="164" customWidth="1"/>
    <col min="8963" max="8968" width="8.7109375" style="164"/>
    <col min="8969" max="8969" width="14.140625" style="164" customWidth="1"/>
    <col min="8970" max="8970" width="8.42578125" style="164" customWidth="1"/>
    <col min="8971" max="8972" width="8.7109375" style="164"/>
    <col min="8973" max="8974" width="5.140625" style="164" customWidth="1"/>
    <col min="8975" max="8977" width="8.7109375" style="164"/>
    <col min="8978" max="8978" width="10.28515625" style="164" customWidth="1"/>
    <col min="8979" max="9216" width="8.7109375" style="164"/>
    <col min="9217" max="9217" width="4.42578125" style="164" customWidth="1"/>
    <col min="9218" max="9218" width="4.7109375" style="164" customWidth="1"/>
    <col min="9219" max="9224" width="8.7109375" style="164"/>
    <col min="9225" max="9225" width="14.140625" style="164" customWidth="1"/>
    <col min="9226" max="9226" width="8.42578125" style="164" customWidth="1"/>
    <col min="9227" max="9228" width="8.7109375" style="164"/>
    <col min="9229" max="9230" width="5.140625" style="164" customWidth="1"/>
    <col min="9231" max="9233" width="8.7109375" style="164"/>
    <col min="9234" max="9234" width="10.28515625" style="164" customWidth="1"/>
    <col min="9235" max="9472" width="8.7109375" style="164"/>
    <col min="9473" max="9473" width="4.42578125" style="164" customWidth="1"/>
    <col min="9474" max="9474" width="4.7109375" style="164" customWidth="1"/>
    <col min="9475" max="9480" width="8.7109375" style="164"/>
    <col min="9481" max="9481" width="14.140625" style="164" customWidth="1"/>
    <col min="9482" max="9482" width="8.42578125" style="164" customWidth="1"/>
    <col min="9483" max="9484" width="8.7109375" style="164"/>
    <col min="9485" max="9486" width="5.140625" style="164" customWidth="1"/>
    <col min="9487" max="9489" width="8.7109375" style="164"/>
    <col min="9490" max="9490" width="10.28515625" style="164" customWidth="1"/>
    <col min="9491" max="9728" width="8.7109375" style="164"/>
    <col min="9729" max="9729" width="4.42578125" style="164" customWidth="1"/>
    <col min="9730" max="9730" width="4.7109375" style="164" customWidth="1"/>
    <col min="9731" max="9736" width="8.7109375" style="164"/>
    <col min="9737" max="9737" width="14.140625" style="164" customWidth="1"/>
    <col min="9738" max="9738" width="8.42578125" style="164" customWidth="1"/>
    <col min="9739" max="9740" width="8.7109375" style="164"/>
    <col min="9741" max="9742" width="5.140625" style="164" customWidth="1"/>
    <col min="9743" max="9745" width="8.7109375" style="164"/>
    <col min="9746" max="9746" width="10.28515625" style="164" customWidth="1"/>
    <col min="9747" max="9984" width="8.7109375" style="164"/>
    <col min="9985" max="9985" width="4.42578125" style="164" customWidth="1"/>
    <col min="9986" max="9986" width="4.7109375" style="164" customWidth="1"/>
    <col min="9987" max="9992" width="8.7109375" style="164"/>
    <col min="9993" max="9993" width="14.140625" style="164" customWidth="1"/>
    <col min="9994" max="9994" width="8.42578125" style="164" customWidth="1"/>
    <col min="9995" max="9996" width="8.7109375" style="164"/>
    <col min="9997" max="9998" width="5.140625" style="164" customWidth="1"/>
    <col min="9999" max="10001" width="8.7109375" style="164"/>
    <col min="10002" max="10002" width="10.28515625" style="164" customWidth="1"/>
    <col min="10003" max="10240" width="8.7109375" style="164"/>
    <col min="10241" max="10241" width="4.42578125" style="164" customWidth="1"/>
    <col min="10242" max="10242" width="4.7109375" style="164" customWidth="1"/>
    <col min="10243" max="10248" width="8.7109375" style="164"/>
    <col min="10249" max="10249" width="14.140625" style="164" customWidth="1"/>
    <col min="10250" max="10250" width="8.42578125" style="164" customWidth="1"/>
    <col min="10251" max="10252" width="8.7109375" style="164"/>
    <col min="10253" max="10254" width="5.140625" style="164" customWidth="1"/>
    <col min="10255" max="10257" width="8.7109375" style="164"/>
    <col min="10258" max="10258" width="10.28515625" style="164" customWidth="1"/>
    <col min="10259" max="10496" width="8.7109375" style="164"/>
    <col min="10497" max="10497" width="4.42578125" style="164" customWidth="1"/>
    <col min="10498" max="10498" width="4.7109375" style="164" customWidth="1"/>
    <col min="10499" max="10504" width="8.7109375" style="164"/>
    <col min="10505" max="10505" width="14.140625" style="164" customWidth="1"/>
    <col min="10506" max="10506" width="8.42578125" style="164" customWidth="1"/>
    <col min="10507" max="10508" width="8.7109375" style="164"/>
    <col min="10509" max="10510" width="5.140625" style="164" customWidth="1"/>
    <col min="10511" max="10513" width="8.7109375" style="164"/>
    <col min="10514" max="10514" width="10.28515625" style="164" customWidth="1"/>
    <col min="10515" max="10752" width="8.7109375" style="164"/>
    <col min="10753" max="10753" width="4.42578125" style="164" customWidth="1"/>
    <col min="10754" max="10754" width="4.7109375" style="164" customWidth="1"/>
    <col min="10755" max="10760" width="8.7109375" style="164"/>
    <col min="10761" max="10761" width="14.140625" style="164" customWidth="1"/>
    <col min="10762" max="10762" width="8.42578125" style="164" customWidth="1"/>
    <col min="10763" max="10764" width="8.7109375" style="164"/>
    <col min="10765" max="10766" width="5.140625" style="164" customWidth="1"/>
    <col min="10767" max="10769" width="8.7109375" style="164"/>
    <col min="10770" max="10770" width="10.28515625" style="164" customWidth="1"/>
    <col min="10771" max="11008" width="8.7109375" style="164"/>
    <col min="11009" max="11009" width="4.42578125" style="164" customWidth="1"/>
    <col min="11010" max="11010" width="4.7109375" style="164" customWidth="1"/>
    <col min="11011" max="11016" width="8.7109375" style="164"/>
    <col min="11017" max="11017" width="14.140625" style="164" customWidth="1"/>
    <col min="11018" max="11018" width="8.42578125" style="164" customWidth="1"/>
    <col min="11019" max="11020" width="8.7109375" style="164"/>
    <col min="11021" max="11022" width="5.140625" style="164" customWidth="1"/>
    <col min="11023" max="11025" width="8.7109375" style="164"/>
    <col min="11026" max="11026" width="10.28515625" style="164" customWidth="1"/>
    <col min="11027" max="11264" width="8.7109375" style="164"/>
    <col min="11265" max="11265" width="4.42578125" style="164" customWidth="1"/>
    <col min="11266" max="11266" width="4.7109375" style="164" customWidth="1"/>
    <col min="11267" max="11272" width="8.7109375" style="164"/>
    <col min="11273" max="11273" width="14.140625" style="164" customWidth="1"/>
    <col min="11274" max="11274" width="8.42578125" style="164" customWidth="1"/>
    <col min="11275" max="11276" width="8.7109375" style="164"/>
    <col min="11277" max="11278" width="5.140625" style="164" customWidth="1"/>
    <col min="11279" max="11281" width="8.7109375" style="164"/>
    <col min="11282" max="11282" width="10.28515625" style="164" customWidth="1"/>
    <col min="11283" max="11520" width="8.7109375" style="164"/>
    <col min="11521" max="11521" width="4.42578125" style="164" customWidth="1"/>
    <col min="11522" max="11522" width="4.7109375" style="164" customWidth="1"/>
    <col min="11523" max="11528" width="8.7109375" style="164"/>
    <col min="11529" max="11529" width="14.140625" style="164" customWidth="1"/>
    <col min="11530" max="11530" width="8.42578125" style="164" customWidth="1"/>
    <col min="11531" max="11532" width="8.7109375" style="164"/>
    <col min="11533" max="11534" width="5.140625" style="164" customWidth="1"/>
    <col min="11535" max="11537" width="8.7109375" style="164"/>
    <col min="11538" max="11538" width="10.28515625" style="164" customWidth="1"/>
    <col min="11539" max="11776" width="8.7109375" style="164"/>
    <col min="11777" max="11777" width="4.42578125" style="164" customWidth="1"/>
    <col min="11778" max="11778" width="4.7109375" style="164" customWidth="1"/>
    <col min="11779" max="11784" width="8.7109375" style="164"/>
    <col min="11785" max="11785" width="14.140625" style="164" customWidth="1"/>
    <col min="11786" max="11786" width="8.42578125" style="164" customWidth="1"/>
    <col min="11787" max="11788" width="8.7109375" style="164"/>
    <col min="11789" max="11790" width="5.140625" style="164" customWidth="1"/>
    <col min="11791" max="11793" width="8.7109375" style="164"/>
    <col min="11794" max="11794" width="10.28515625" style="164" customWidth="1"/>
    <col min="11795" max="12032" width="8.7109375" style="164"/>
    <col min="12033" max="12033" width="4.42578125" style="164" customWidth="1"/>
    <col min="12034" max="12034" width="4.7109375" style="164" customWidth="1"/>
    <col min="12035" max="12040" width="8.7109375" style="164"/>
    <col min="12041" max="12041" width="14.140625" style="164" customWidth="1"/>
    <col min="12042" max="12042" width="8.42578125" style="164" customWidth="1"/>
    <col min="12043" max="12044" width="8.7109375" style="164"/>
    <col min="12045" max="12046" width="5.140625" style="164" customWidth="1"/>
    <col min="12047" max="12049" width="8.7109375" style="164"/>
    <col min="12050" max="12050" width="10.28515625" style="164" customWidth="1"/>
    <col min="12051" max="12288" width="8.7109375" style="164"/>
    <col min="12289" max="12289" width="4.42578125" style="164" customWidth="1"/>
    <col min="12290" max="12290" width="4.7109375" style="164" customWidth="1"/>
    <col min="12291" max="12296" width="8.7109375" style="164"/>
    <col min="12297" max="12297" width="14.140625" style="164" customWidth="1"/>
    <col min="12298" max="12298" width="8.42578125" style="164" customWidth="1"/>
    <col min="12299" max="12300" width="8.7109375" style="164"/>
    <col min="12301" max="12302" width="5.140625" style="164" customWidth="1"/>
    <col min="12303" max="12305" width="8.7109375" style="164"/>
    <col min="12306" max="12306" width="10.28515625" style="164" customWidth="1"/>
    <col min="12307" max="12544" width="8.7109375" style="164"/>
    <col min="12545" max="12545" width="4.42578125" style="164" customWidth="1"/>
    <col min="12546" max="12546" width="4.7109375" style="164" customWidth="1"/>
    <col min="12547" max="12552" width="8.7109375" style="164"/>
    <col min="12553" max="12553" width="14.140625" style="164" customWidth="1"/>
    <col min="12554" max="12554" width="8.42578125" style="164" customWidth="1"/>
    <col min="12555" max="12556" width="8.7109375" style="164"/>
    <col min="12557" max="12558" width="5.140625" style="164" customWidth="1"/>
    <col min="12559" max="12561" width="8.7109375" style="164"/>
    <col min="12562" max="12562" width="10.28515625" style="164" customWidth="1"/>
    <col min="12563" max="12800" width="8.7109375" style="164"/>
    <col min="12801" max="12801" width="4.42578125" style="164" customWidth="1"/>
    <col min="12802" max="12802" width="4.7109375" style="164" customWidth="1"/>
    <col min="12803" max="12808" width="8.7109375" style="164"/>
    <col min="12809" max="12809" width="14.140625" style="164" customWidth="1"/>
    <col min="12810" max="12810" width="8.42578125" style="164" customWidth="1"/>
    <col min="12811" max="12812" width="8.7109375" style="164"/>
    <col min="12813" max="12814" width="5.140625" style="164" customWidth="1"/>
    <col min="12815" max="12817" width="8.7109375" style="164"/>
    <col min="12818" max="12818" width="10.28515625" style="164" customWidth="1"/>
    <col min="12819" max="13056" width="8.7109375" style="164"/>
    <col min="13057" max="13057" width="4.42578125" style="164" customWidth="1"/>
    <col min="13058" max="13058" width="4.7109375" style="164" customWidth="1"/>
    <col min="13059" max="13064" width="8.7109375" style="164"/>
    <col min="13065" max="13065" width="14.140625" style="164" customWidth="1"/>
    <col min="13066" max="13066" width="8.42578125" style="164" customWidth="1"/>
    <col min="13067" max="13068" width="8.7109375" style="164"/>
    <col min="13069" max="13070" width="5.140625" style="164" customWidth="1"/>
    <col min="13071" max="13073" width="8.7109375" style="164"/>
    <col min="13074" max="13074" width="10.28515625" style="164" customWidth="1"/>
    <col min="13075" max="13312" width="8.7109375" style="164"/>
    <col min="13313" max="13313" width="4.42578125" style="164" customWidth="1"/>
    <col min="13314" max="13314" width="4.7109375" style="164" customWidth="1"/>
    <col min="13315" max="13320" width="8.7109375" style="164"/>
    <col min="13321" max="13321" width="14.140625" style="164" customWidth="1"/>
    <col min="13322" max="13322" width="8.42578125" style="164" customWidth="1"/>
    <col min="13323" max="13324" width="8.7109375" style="164"/>
    <col min="13325" max="13326" width="5.140625" style="164" customWidth="1"/>
    <col min="13327" max="13329" width="8.7109375" style="164"/>
    <col min="13330" max="13330" width="10.28515625" style="164" customWidth="1"/>
    <col min="13331" max="13568" width="8.7109375" style="164"/>
    <col min="13569" max="13569" width="4.42578125" style="164" customWidth="1"/>
    <col min="13570" max="13570" width="4.7109375" style="164" customWidth="1"/>
    <col min="13571" max="13576" width="8.7109375" style="164"/>
    <col min="13577" max="13577" width="14.140625" style="164" customWidth="1"/>
    <col min="13578" max="13578" width="8.42578125" style="164" customWidth="1"/>
    <col min="13579" max="13580" width="8.7109375" style="164"/>
    <col min="13581" max="13582" width="5.140625" style="164" customWidth="1"/>
    <col min="13583" max="13585" width="8.7109375" style="164"/>
    <col min="13586" max="13586" width="10.28515625" style="164" customWidth="1"/>
    <col min="13587" max="13824" width="8.7109375" style="164"/>
    <col min="13825" max="13825" width="4.42578125" style="164" customWidth="1"/>
    <col min="13826" max="13826" width="4.7109375" style="164" customWidth="1"/>
    <col min="13827" max="13832" width="8.7109375" style="164"/>
    <col min="13833" max="13833" width="14.140625" style="164" customWidth="1"/>
    <col min="13834" max="13834" width="8.42578125" style="164" customWidth="1"/>
    <col min="13835" max="13836" width="8.7109375" style="164"/>
    <col min="13837" max="13838" width="5.140625" style="164" customWidth="1"/>
    <col min="13839" max="13841" width="8.7109375" style="164"/>
    <col min="13842" max="13842" width="10.28515625" style="164" customWidth="1"/>
    <col min="13843" max="14080" width="8.7109375" style="164"/>
    <col min="14081" max="14081" width="4.42578125" style="164" customWidth="1"/>
    <col min="14082" max="14082" width="4.7109375" style="164" customWidth="1"/>
    <col min="14083" max="14088" width="8.7109375" style="164"/>
    <col min="14089" max="14089" width="14.140625" style="164" customWidth="1"/>
    <col min="14090" max="14090" width="8.42578125" style="164" customWidth="1"/>
    <col min="14091" max="14092" width="8.7109375" style="164"/>
    <col min="14093" max="14094" width="5.140625" style="164" customWidth="1"/>
    <col min="14095" max="14097" width="8.7109375" style="164"/>
    <col min="14098" max="14098" width="10.28515625" style="164" customWidth="1"/>
    <col min="14099" max="14336" width="8.7109375" style="164"/>
    <col min="14337" max="14337" width="4.42578125" style="164" customWidth="1"/>
    <col min="14338" max="14338" width="4.7109375" style="164" customWidth="1"/>
    <col min="14339" max="14344" width="8.7109375" style="164"/>
    <col min="14345" max="14345" width="14.140625" style="164" customWidth="1"/>
    <col min="14346" max="14346" width="8.42578125" style="164" customWidth="1"/>
    <col min="14347" max="14348" width="8.7109375" style="164"/>
    <col min="14349" max="14350" width="5.140625" style="164" customWidth="1"/>
    <col min="14351" max="14353" width="8.7109375" style="164"/>
    <col min="14354" max="14354" width="10.28515625" style="164" customWidth="1"/>
    <col min="14355" max="14592" width="8.7109375" style="164"/>
    <col min="14593" max="14593" width="4.42578125" style="164" customWidth="1"/>
    <col min="14594" max="14594" width="4.7109375" style="164" customWidth="1"/>
    <col min="14595" max="14600" width="8.7109375" style="164"/>
    <col min="14601" max="14601" width="14.140625" style="164" customWidth="1"/>
    <col min="14602" max="14602" width="8.42578125" style="164" customWidth="1"/>
    <col min="14603" max="14604" width="8.7109375" style="164"/>
    <col min="14605" max="14606" width="5.140625" style="164" customWidth="1"/>
    <col min="14607" max="14609" width="8.7109375" style="164"/>
    <col min="14610" max="14610" width="10.28515625" style="164" customWidth="1"/>
    <col min="14611" max="14848" width="8.7109375" style="164"/>
    <col min="14849" max="14849" width="4.42578125" style="164" customWidth="1"/>
    <col min="14850" max="14850" width="4.7109375" style="164" customWidth="1"/>
    <col min="14851" max="14856" width="8.7109375" style="164"/>
    <col min="14857" max="14857" width="14.140625" style="164" customWidth="1"/>
    <col min="14858" max="14858" width="8.42578125" style="164" customWidth="1"/>
    <col min="14859" max="14860" width="8.7109375" style="164"/>
    <col min="14861" max="14862" width="5.140625" style="164" customWidth="1"/>
    <col min="14863" max="14865" width="8.7109375" style="164"/>
    <col min="14866" max="14866" width="10.28515625" style="164" customWidth="1"/>
    <col min="14867" max="15104" width="8.7109375" style="164"/>
    <col min="15105" max="15105" width="4.42578125" style="164" customWidth="1"/>
    <col min="15106" max="15106" width="4.7109375" style="164" customWidth="1"/>
    <col min="15107" max="15112" width="8.7109375" style="164"/>
    <col min="15113" max="15113" width="14.140625" style="164" customWidth="1"/>
    <col min="15114" max="15114" width="8.42578125" style="164" customWidth="1"/>
    <col min="15115" max="15116" width="8.7109375" style="164"/>
    <col min="15117" max="15118" width="5.140625" style="164" customWidth="1"/>
    <col min="15119" max="15121" width="8.7109375" style="164"/>
    <col min="15122" max="15122" width="10.28515625" style="164" customWidth="1"/>
    <col min="15123" max="15360" width="8.7109375" style="164"/>
    <col min="15361" max="15361" width="4.42578125" style="164" customWidth="1"/>
    <col min="15362" max="15362" width="4.7109375" style="164" customWidth="1"/>
    <col min="15363" max="15368" width="8.7109375" style="164"/>
    <col min="15369" max="15369" width="14.140625" style="164" customWidth="1"/>
    <col min="15370" max="15370" width="8.42578125" style="164" customWidth="1"/>
    <col min="15371" max="15372" width="8.7109375" style="164"/>
    <col min="15373" max="15374" width="5.140625" style="164" customWidth="1"/>
    <col min="15375" max="15377" width="8.7109375" style="164"/>
    <col min="15378" max="15378" width="10.28515625" style="164" customWidth="1"/>
    <col min="15379" max="15616" width="8.7109375" style="164"/>
    <col min="15617" max="15617" width="4.42578125" style="164" customWidth="1"/>
    <col min="15618" max="15618" width="4.7109375" style="164" customWidth="1"/>
    <col min="15619" max="15624" width="8.7109375" style="164"/>
    <col min="15625" max="15625" width="14.140625" style="164" customWidth="1"/>
    <col min="15626" max="15626" width="8.42578125" style="164" customWidth="1"/>
    <col min="15627" max="15628" width="8.7109375" style="164"/>
    <col min="15629" max="15630" width="5.140625" style="164" customWidth="1"/>
    <col min="15631" max="15633" width="8.7109375" style="164"/>
    <col min="15634" max="15634" width="10.28515625" style="164" customWidth="1"/>
    <col min="15635" max="15872" width="8.7109375" style="164"/>
    <col min="15873" max="15873" width="4.42578125" style="164" customWidth="1"/>
    <col min="15874" max="15874" width="4.7109375" style="164" customWidth="1"/>
    <col min="15875" max="15880" width="8.7109375" style="164"/>
    <col min="15881" max="15881" width="14.140625" style="164" customWidth="1"/>
    <col min="15882" max="15882" width="8.42578125" style="164" customWidth="1"/>
    <col min="15883" max="15884" width="8.7109375" style="164"/>
    <col min="15885" max="15886" width="5.140625" style="164" customWidth="1"/>
    <col min="15887" max="15889" width="8.7109375" style="164"/>
    <col min="15890" max="15890" width="10.28515625" style="164" customWidth="1"/>
    <col min="15891" max="16128" width="8.7109375" style="164"/>
    <col min="16129" max="16129" width="4.42578125" style="164" customWidth="1"/>
    <col min="16130" max="16130" width="4.7109375" style="164" customWidth="1"/>
    <col min="16131" max="16136" width="8.7109375" style="164"/>
    <col min="16137" max="16137" width="14.140625" style="164" customWidth="1"/>
    <col min="16138" max="16138" width="8.42578125" style="164" customWidth="1"/>
    <col min="16139" max="16140" width="8.7109375" style="164"/>
    <col min="16141" max="16142" width="5.140625" style="164" customWidth="1"/>
    <col min="16143" max="16145" width="8.7109375" style="164"/>
    <col min="16146" max="16146" width="10.28515625" style="164" customWidth="1"/>
    <col min="16147" max="16384" width="8.7109375" style="164"/>
  </cols>
  <sheetData>
    <row r="1" spans="1:14" ht="35.25" customHeight="1">
      <c r="A1" s="300" t="s">
        <v>0</v>
      </c>
      <c r="B1" s="301"/>
      <c r="C1" s="301"/>
      <c r="D1" s="301"/>
      <c r="E1" s="301"/>
      <c r="F1" s="301"/>
      <c r="G1" s="301"/>
      <c r="H1" s="301"/>
      <c r="I1" s="301"/>
      <c r="J1" s="301"/>
      <c r="K1" s="301"/>
      <c r="L1" s="301"/>
      <c r="M1" s="301"/>
      <c r="N1" s="301"/>
    </row>
    <row r="2" spans="1:14" ht="18">
      <c r="A2" s="165"/>
      <c r="B2" s="165"/>
      <c r="C2" s="166"/>
      <c r="D2" s="167"/>
      <c r="E2" s="167"/>
      <c r="F2" s="167"/>
      <c r="G2" s="167"/>
      <c r="H2" s="167"/>
      <c r="I2" s="168"/>
      <c r="J2" s="169"/>
      <c r="K2" s="168"/>
      <c r="L2" s="168"/>
      <c r="M2" s="168"/>
      <c r="N2" s="165"/>
    </row>
    <row r="3" spans="1:14" s="173" customFormat="1">
      <c r="A3" s="170" t="s">
        <v>1</v>
      </c>
      <c r="B3" s="170"/>
      <c r="C3" s="170"/>
      <c r="D3" s="298" t="s">
        <v>2</v>
      </c>
      <c r="E3" s="503"/>
      <c r="F3" s="503"/>
      <c r="G3" s="171"/>
      <c r="H3" s="170" t="s">
        <v>3</v>
      </c>
      <c r="I3" s="172"/>
      <c r="J3" s="298" t="s">
        <v>4</v>
      </c>
      <c r="K3" s="503"/>
      <c r="L3" s="503"/>
      <c r="M3" s="503"/>
      <c r="N3" s="503"/>
    </row>
    <row r="4" spans="1:14" s="174" customFormat="1" ht="15.6">
      <c r="A4" s="298"/>
      <c r="B4" s="298"/>
      <c r="C4" s="298"/>
      <c r="D4" s="298"/>
      <c r="E4" s="298"/>
      <c r="F4" s="298"/>
      <c r="G4" s="171"/>
      <c r="H4" s="170" t="s">
        <v>5</v>
      </c>
      <c r="I4" s="172"/>
      <c r="J4" s="299" t="s">
        <v>6</v>
      </c>
      <c r="K4" s="504"/>
      <c r="L4" s="504"/>
      <c r="M4" s="504"/>
      <c r="N4" s="504"/>
    </row>
    <row r="5" spans="1:14" s="174" customFormat="1" ht="15" customHeight="1">
      <c r="A5" s="175" t="s">
        <v>7</v>
      </c>
      <c r="B5" s="175"/>
      <c r="C5" s="175"/>
      <c r="D5" s="298" t="s">
        <v>8</v>
      </c>
      <c r="E5" s="298"/>
      <c r="F5" s="298"/>
      <c r="G5" s="171"/>
      <c r="H5" s="170" t="s">
        <v>9</v>
      </c>
      <c r="I5" s="172"/>
      <c r="J5" s="299"/>
      <c r="K5" s="504"/>
      <c r="L5" s="504"/>
      <c r="M5" s="504"/>
      <c r="N5" s="504"/>
    </row>
    <row r="6" spans="1:14" s="174" customFormat="1" ht="15" customHeight="1">
      <c r="A6" s="298"/>
      <c r="B6" s="298"/>
      <c r="C6" s="298"/>
      <c r="D6" s="298"/>
      <c r="E6" s="298"/>
      <c r="F6" s="298"/>
      <c r="G6" s="171"/>
      <c r="H6" s="176" t="s">
        <v>10</v>
      </c>
      <c r="I6" s="172"/>
      <c r="J6" s="302" t="s">
        <v>11</v>
      </c>
      <c r="K6" s="302"/>
      <c r="L6" s="302"/>
      <c r="M6" s="302"/>
      <c r="N6" s="302"/>
    </row>
    <row r="7" spans="1:14" s="174" customFormat="1" ht="15" customHeight="1">
      <c r="A7" s="175" t="s">
        <v>12</v>
      </c>
      <c r="B7" s="175"/>
      <c r="C7" s="175"/>
      <c r="D7" s="298"/>
      <c r="E7" s="503"/>
      <c r="F7" s="503"/>
      <c r="G7" s="171"/>
      <c r="H7" s="170" t="s">
        <v>13</v>
      </c>
      <c r="I7" s="172"/>
      <c r="J7" s="302"/>
      <c r="K7" s="504"/>
      <c r="L7" s="504"/>
      <c r="M7" s="504"/>
      <c r="N7" s="504"/>
    </row>
    <row r="8" spans="1:14" s="174" customFormat="1" ht="15" customHeight="1">
      <c r="A8" s="303" t="s">
        <v>14</v>
      </c>
      <c r="B8" s="303"/>
      <c r="C8" s="303"/>
      <c r="D8" s="299"/>
      <c r="E8" s="299"/>
      <c r="F8" s="299"/>
      <c r="G8" s="171"/>
      <c r="H8" s="170" t="s">
        <v>15</v>
      </c>
      <c r="I8" s="172"/>
      <c r="J8" s="299"/>
      <c r="K8" s="504"/>
      <c r="L8" s="504"/>
      <c r="M8" s="504"/>
      <c r="N8" s="504"/>
    </row>
    <row r="9" spans="1:14" s="174" customFormat="1" ht="15" customHeight="1">
      <c r="A9" s="177"/>
      <c r="B9" s="177"/>
      <c r="C9" s="177"/>
      <c r="D9" s="177"/>
      <c r="E9" s="177"/>
      <c r="F9" s="177"/>
      <c r="G9" s="177"/>
      <c r="H9" s="177"/>
      <c r="I9" s="178"/>
      <c r="J9" s="178"/>
      <c r="K9" s="177"/>
      <c r="L9" s="177"/>
      <c r="M9" s="177"/>
      <c r="N9" s="177"/>
    </row>
    <row r="10" spans="1:14" s="174" customFormat="1" ht="15" customHeight="1">
      <c r="A10" s="168"/>
      <c r="B10" s="168"/>
      <c r="C10" s="168"/>
      <c r="D10" s="168"/>
      <c r="E10" s="168"/>
      <c r="F10" s="168"/>
      <c r="G10" s="168"/>
      <c r="H10" s="168"/>
      <c r="I10" s="169"/>
      <c r="J10" s="168"/>
      <c r="K10" s="168"/>
      <c r="L10" s="168"/>
      <c r="M10" s="168"/>
      <c r="N10" s="168"/>
    </row>
    <row r="11" spans="1:14" ht="15.6">
      <c r="A11" s="179"/>
      <c r="B11" s="179"/>
      <c r="C11" s="180"/>
      <c r="D11" s="179" t="s">
        <v>16</v>
      </c>
      <c r="E11" s="168"/>
      <c r="F11" s="181"/>
      <c r="G11" s="182" t="s">
        <v>17</v>
      </c>
      <c r="H11" s="168"/>
      <c r="I11" s="183"/>
      <c r="J11" s="184"/>
      <c r="K11" s="179" t="s">
        <v>18</v>
      </c>
      <c r="L11" s="179"/>
      <c r="M11" s="179"/>
      <c r="N11" s="165"/>
    </row>
    <row r="12" spans="1:14" ht="13.5" thickBot="1">
      <c r="A12" s="179"/>
      <c r="B12" s="179" t="s">
        <v>19</v>
      </c>
      <c r="C12" s="165"/>
      <c r="D12" s="179"/>
      <c r="E12" s="179"/>
      <c r="F12" s="179"/>
      <c r="G12" s="179"/>
      <c r="H12" s="179"/>
      <c r="I12" s="183"/>
      <c r="J12" s="183"/>
      <c r="K12" s="179"/>
      <c r="L12" s="179"/>
      <c r="M12" s="179"/>
      <c r="N12" s="165"/>
    </row>
    <row r="13" spans="1:14">
      <c r="A13" s="179"/>
      <c r="B13" s="185" t="s">
        <v>20</v>
      </c>
      <c r="C13" s="186"/>
      <c r="D13" s="187"/>
      <c r="E13" s="187"/>
      <c r="F13" s="187"/>
      <c r="G13" s="187"/>
      <c r="H13" s="187"/>
      <c r="I13" s="188"/>
      <c r="J13" s="188"/>
      <c r="K13" s="187"/>
      <c r="L13" s="187"/>
      <c r="M13" s="189"/>
      <c r="N13" s="165"/>
    </row>
    <row r="14" spans="1:14">
      <c r="A14" s="179"/>
      <c r="B14" s="190" t="s">
        <v>21</v>
      </c>
      <c r="C14" s="179"/>
      <c r="D14" s="165"/>
      <c r="E14" s="179"/>
      <c r="F14" s="179"/>
      <c r="G14" s="179"/>
      <c r="H14" s="165"/>
      <c r="I14" s="183"/>
      <c r="J14" s="183"/>
      <c r="K14" s="183"/>
      <c r="L14" s="179"/>
      <c r="M14" s="191"/>
      <c r="N14" s="165"/>
    </row>
    <row r="15" spans="1:14">
      <c r="A15" s="179"/>
      <c r="B15" s="190" t="s">
        <v>22</v>
      </c>
      <c r="C15" s="179"/>
      <c r="D15" s="165"/>
      <c r="E15" s="179"/>
      <c r="F15" s="179"/>
      <c r="G15" s="179"/>
      <c r="H15" s="165"/>
      <c r="I15" s="179"/>
      <c r="J15" s="183"/>
      <c r="K15" s="183"/>
      <c r="L15" s="179"/>
      <c r="M15" s="191"/>
      <c r="N15" s="165"/>
    </row>
    <row r="16" spans="1:14">
      <c r="A16" s="179"/>
      <c r="B16" s="190"/>
      <c r="C16" s="179"/>
      <c r="D16" s="165"/>
      <c r="E16" s="179"/>
      <c r="F16" s="179"/>
      <c r="G16" s="179"/>
      <c r="H16" s="165"/>
      <c r="I16" s="179"/>
      <c r="J16" s="183"/>
      <c r="K16" s="192"/>
      <c r="L16" s="179"/>
      <c r="M16" s="191"/>
      <c r="N16" s="165"/>
    </row>
    <row r="17" spans="1:14">
      <c r="A17" s="179"/>
      <c r="B17" s="190"/>
      <c r="C17" s="179" t="s">
        <v>23</v>
      </c>
      <c r="D17" s="165"/>
      <c r="E17" s="179"/>
      <c r="F17" s="179"/>
      <c r="G17" s="179"/>
      <c r="H17" s="193" t="s">
        <v>24</v>
      </c>
      <c r="I17" s="192" t="s">
        <v>8</v>
      </c>
      <c r="J17" s="194"/>
      <c r="K17" s="195">
        <v>1000</v>
      </c>
      <c r="L17" s="179" t="s">
        <v>25</v>
      </c>
      <c r="M17" s="191"/>
      <c r="N17" s="165"/>
    </row>
    <row r="18" spans="1:14">
      <c r="A18" s="179"/>
      <c r="B18" s="190"/>
      <c r="C18" s="179" t="s">
        <v>26</v>
      </c>
      <c r="D18" s="165"/>
      <c r="E18" s="179"/>
      <c r="F18" s="179"/>
      <c r="G18" s="179"/>
      <c r="H18" s="193" t="s">
        <v>24</v>
      </c>
      <c r="I18" s="192" t="s">
        <v>27</v>
      </c>
      <c r="J18" s="194"/>
      <c r="K18" s="196">
        <v>1000</v>
      </c>
      <c r="L18" s="179" t="s">
        <v>25</v>
      </c>
      <c r="M18" s="191"/>
      <c r="N18" s="165"/>
    </row>
    <row r="19" spans="1:14">
      <c r="A19" s="179"/>
      <c r="B19" s="190"/>
      <c r="C19" s="179" t="s">
        <v>28</v>
      </c>
      <c r="D19" s="165"/>
      <c r="E19" s="179"/>
      <c r="F19" s="179"/>
      <c r="G19" s="179"/>
      <c r="H19" s="193" t="s">
        <v>24</v>
      </c>
      <c r="I19" s="192" t="s">
        <v>29</v>
      </c>
      <c r="J19" s="194"/>
      <c r="K19" s="196">
        <v>1000</v>
      </c>
      <c r="L19" s="179" t="s">
        <v>25</v>
      </c>
      <c r="M19" s="191"/>
      <c r="N19" s="165"/>
    </row>
    <row r="20" spans="1:14">
      <c r="A20" s="179"/>
      <c r="B20" s="190"/>
      <c r="C20" s="179" t="s">
        <v>30</v>
      </c>
      <c r="D20" s="165"/>
      <c r="E20" s="179"/>
      <c r="F20" s="179"/>
      <c r="G20" s="179"/>
      <c r="H20" s="193" t="s">
        <v>24</v>
      </c>
      <c r="I20" s="192" t="s">
        <v>31</v>
      </c>
      <c r="J20" s="194"/>
      <c r="K20" s="196">
        <v>1000</v>
      </c>
      <c r="L20" s="179" t="s">
        <v>25</v>
      </c>
      <c r="M20" s="191"/>
      <c r="N20" s="165"/>
    </row>
    <row r="21" spans="1:14">
      <c r="A21" s="179"/>
      <c r="B21" s="190"/>
      <c r="C21" s="179" t="s">
        <v>32</v>
      </c>
      <c r="D21" s="165"/>
      <c r="E21" s="179"/>
      <c r="F21" s="179"/>
      <c r="G21" s="179"/>
      <c r="H21" s="193" t="s">
        <v>24</v>
      </c>
      <c r="I21" s="192"/>
      <c r="J21" s="194"/>
      <c r="K21" s="196"/>
      <c r="L21" s="179" t="s">
        <v>25</v>
      </c>
      <c r="M21" s="191"/>
      <c r="N21" s="165"/>
    </row>
    <row r="22" spans="1:14">
      <c r="A22" s="179"/>
      <c r="B22" s="190"/>
      <c r="C22" s="179"/>
      <c r="D22" s="165"/>
      <c r="E22" s="179"/>
      <c r="F22" s="179"/>
      <c r="G22" s="179"/>
      <c r="H22" s="165"/>
      <c r="I22" s="193" t="s">
        <v>33</v>
      </c>
      <c r="J22" s="183"/>
      <c r="K22" s="197">
        <f>IF(K14="Y",K16,SUM(K17:K21))</f>
        <v>4000</v>
      </c>
      <c r="L22" s="179" t="s">
        <v>25</v>
      </c>
      <c r="M22" s="191"/>
      <c r="N22" s="165"/>
    </row>
    <row r="23" spans="1:14">
      <c r="A23" s="179"/>
      <c r="B23" s="190" t="s">
        <v>34</v>
      </c>
      <c r="C23" s="179"/>
      <c r="D23" s="165"/>
      <c r="E23" s="179"/>
      <c r="F23" s="179"/>
      <c r="G23" s="179"/>
      <c r="H23" s="165"/>
      <c r="I23" s="179"/>
      <c r="J23" s="183"/>
      <c r="K23" s="198"/>
      <c r="L23" s="179"/>
      <c r="M23" s="191"/>
      <c r="N23" s="165"/>
    </row>
    <row r="24" spans="1:14">
      <c r="A24" s="179"/>
      <c r="B24" s="190"/>
      <c r="C24" s="179" t="s">
        <v>35</v>
      </c>
      <c r="D24" s="165"/>
      <c r="E24" s="179"/>
      <c r="F24" s="165"/>
      <c r="G24" s="199"/>
      <c r="H24" s="199"/>
      <c r="I24" s="199"/>
      <c r="J24" s="183"/>
      <c r="K24" s="184">
        <v>2</v>
      </c>
      <c r="L24" s="179" t="s">
        <v>36</v>
      </c>
      <c r="M24" s="191"/>
      <c r="N24" s="165"/>
    </row>
    <row r="25" spans="1:14">
      <c r="A25" s="179"/>
      <c r="B25" s="190"/>
      <c r="C25" s="179" t="s">
        <v>37</v>
      </c>
      <c r="D25" s="165"/>
      <c r="E25" s="179"/>
      <c r="F25" s="165"/>
      <c r="G25" s="200"/>
      <c r="H25" s="201"/>
      <c r="I25" s="201"/>
      <c r="J25" s="183"/>
      <c r="K25" s="184">
        <v>12</v>
      </c>
      <c r="L25" s="179" t="s">
        <v>38</v>
      </c>
      <c r="M25" s="191"/>
      <c r="N25" s="165"/>
    </row>
    <row r="26" spans="1:14">
      <c r="A26" s="179"/>
      <c r="B26" s="190"/>
      <c r="C26" s="179" t="s">
        <v>39</v>
      </c>
      <c r="D26" s="165"/>
      <c r="E26" s="179"/>
      <c r="F26" s="179"/>
      <c r="G26" s="200"/>
      <c r="H26" s="201"/>
      <c r="I26" s="201"/>
      <c r="J26" s="183"/>
      <c r="K26" s="184">
        <v>6</v>
      </c>
      <c r="L26" s="179" t="s">
        <v>40</v>
      </c>
      <c r="M26" s="191"/>
      <c r="N26" s="165"/>
    </row>
    <row r="27" spans="1:14" ht="13.5" thickBot="1">
      <c r="A27" s="179"/>
      <c r="B27" s="202"/>
      <c r="C27" s="203"/>
      <c r="D27" s="204"/>
      <c r="E27" s="203"/>
      <c r="F27" s="203"/>
      <c r="G27" s="203"/>
      <c r="H27" s="204"/>
      <c r="I27" s="203"/>
      <c r="J27" s="205"/>
      <c r="K27" s="205"/>
      <c r="L27" s="203"/>
      <c r="M27" s="206"/>
      <c r="N27" s="165"/>
    </row>
    <row r="28" spans="1:14">
      <c r="A28" s="179"/>
      <c r="B28" s="179"/>
      <c r="C28" s="179"/>
      <c r="D28" s="179"/>
      <c r="E28" s="179"/>
      <c r="F28" s="179"/>
      <c r="G28" s="179"/>
      <c r="H28" s="179"/>
      <c r="I28" s="183"/>
      <c r="J28" s="183"/>
      <c r="K28" s="179"/>
      <c r="L28" s="179"/>
      <c r="M28" s="179"/>
      <c r="N28" s="165"/>
    </row>
    <row r="29" spans="1:14" ht="13.5" thickBot="1">
      <c r="A29" s="179"/>
      <c r="B29" s="179" t="s">
        <v>41</v>
      </c>
      <c r="C29" s="165"/>
      <c r="D29" s="179"/>
      <c r="E29" s="179"/>
      <c r="F29" s="179"/>
      <c r="G29" s="179"/>
      <c r="H29" s="179"/>
      <c r="I29" s="183"/>
      <c r="J29" s="183"/>
      <c r="K29" s="179"/>
      <c r="L29" s="179"/>
      <c r="M29" s="179"/>
      <c r="N29" s="165"/>
    </row>
    <row r="30" spans="1:14">
      <c r="A30" s="179"/>
      <c r="B30" s="185" t="s">
        <v>42</v>
      </c>
      <c r="C30" s="187"/>
      <c r="D30" s="186"/>
      <c r="E30" s="187"/>
      <c r="F30" s="187"/>
      <c r="G30" s="187"/>
      <c r="H30" s="187"/>
      <c r="I30" s="207"/>
      <c r="J30" s="188"/>
      <c r="K30" s="188"/>
      <c r="L30" s="187"/>
      <c r="M30" s="189"/>
      <c r="N30" s="165"/>
    </row>
    <row r="31" spans="1:14">
      <c r="A31" s="179"/>
      <c r="B31" s="190"/>
      <c r="C31" s="179" t="s">
        <v>43</v>
      </c>
      <c r="D31" s="165"/>
      <c r="E31" s="165"/>
      <c r="F31" s="199"/>
      <c r="G31" s="199"/>
      <c r="H31" s="199"/>
      <c r="I31" s="208"/>
      <c r="J31" s="183"/>
      <c r="K31" s="209">
        <v>1</v>
      </c>
      <c r="L31" s="179" t="s">
        <v>44</v>
      </c>
      <c r="M31" s="191"/>
      <c r="N31" s="165"/>
    </row>
    <row r="32" spans="1:14">
      <c r="A32" s="179"/>
      <c r="B32" s="190"/>
      <c r="C32" s="179" t="s">
        <v>45</v>
      </c>
      <c r="D32" s="165"/>
      <c r="E32" s="165"/>
      <c r="F32" s="199" t="s">
        <v>46</v>
      </c>
      <c r="G32" s="210"/>
      <c r="H32" s="210"/>
      <c r="I32" s="211"/>
      <c r="J32" s="183"/>
      <c r="K32" s="209">
        <v>0</v>
      </c>
      <c r="L32" s="179" t="s">
        <v>44</v>
      </c>
      <c r="M32" s="191"/>
      <c r="N32" s="165"/>
    </row>
    <row r="33" spans="1:18">
      <c r="A33" s="179"/>
      <c r="B33" s="190"/>
      <c r="C33" s="179" t="s">
        <v>47</v>
      </c>
      <c r="D33" s="165"/>
      <c r="E33" s="179"/>
      <c r="F33" s="199" t="s">
        <v>48</v>
      </c>
      <c r="G33" s="201"/>
      <c r="H33" s="201"/>
      <c r="I33" s="212"/>
      <c r="J33" s="183"/>
      <c r="K33" s="209">
        <v>2</v>
      </c>
      <c r="L33" s="179" t="s">
        <v>44</v>
      </c>
      <c r="M33" s="191"/>
      <c r="N33" s="165"/>
    </row>
    <row r="34" spans="1:18">
      <c r="A34" s="179"/>
      <c r="B34" s="190"/>
      <c r="C34" s="179" t="s">
        <v>49</v>
      </c>
      <c r="D34" s="165"/>
      <c r="E34" s="179"/>
      <c r="F34" s="179"/>
      <c r="G34" s="179"/>
      <c r="H34" s="179"/>
      <c r="I34" s="213"/>
      <c r="J34" s="183"/>
      <c r="K34" s="209">
        <v>4.34</v>
      </c>
      <c r="L34" s="179" t="s">
        <v>44</v>
      </c>
      <c r="M34" s="191"/>
      <c r="N34" s="165"/>
    </row>
    <row r="35" spans="1:18">
      <c r="A35" s="179"/>
      <c r="B35" s="190"/>
      <c r="C35" s="214" t="s">
        <v>50</v>
      </c>
      <c r="D35" s="199"/>
      <c r="E35" s="199" t="s">
        <v>51</v>
      </c>
      <c r="F35" s="199"/>
      <c r="G35" s="199"/>
      <c r="H35" s="199"/>
      <c r="I35" s="208"/>
      <c r="J35" s="183"/>
      <c r="K35" s="215"/>
      <c r="L35" s="179"/>
      <c r="M35" s="191"/>
      <c r="N35" s="165"/>
    </row>
    <row r="36" spans="1:18">
      <c r="A36" s="179"/>
      <c r="B36" s="190"/>
      <c r="C36" s="179" t="s">
        <v>52</v>
      </c>
      <c r="D36" s="214"/>
      <c r="E36" s="214"/>
      <c r="F36" s="214"/>
      <c r="G36" s="214"/>
      <c r="H36" s="214"/>
      <c r="I36" s="216"/>
      <c r="J36" s="183"/>
      <c r="K36" s="209">
        <v>0.17</v>
      </c>
      <c r="L36" s="179" t="s">
        <v>44</v>
      </c>
      <c r="M36" s="191"/>
      <c r="N36" s="165"/>
    </row>
    <row r="37" spans="1:18">
      <c r="A37" s="179"/>
      <c r="B37" s="190"/>
      <c r="C37" s="214" t="s">
        <v>50</v>
      </c>
      <c r="D37" s="199"/>
      <c r="E37" s="199" t="s">
        <v>53</v>
      </c>
      <c r="F37" s="199"/>
      <c r="G37" s="199"/>
      <c r="H37" s="199"/>
      <c r="I37" s="208"/>
      <c r="J37" s="183"/>
      <c r="K37" s="217"/>
      <c r="L37" s="179"/>
      <c r="M37" s="191"/>
      <c r="N37" s="165"/>
    </row>
    <row r="38" spans="1:18">
      <c r="A38" s="179"/>
      <c r="B38" s="190"/>
      <c r="C38" s="179"/>
      <c r="D38" s="165"/>
      <c r="E38" s="179"/>
      <c r="F38" s="179"/>
      <c r="G38" s="179"/>
      <c r="H38" s="179"/>
      <c r="I38" s="213"/>
      <c r="J38" s="183"/>
      <c r="K38" s="192"/>
      <c r="L38" s="179"/>
      <c r="M38" s="191"/>
      <c r="N38" s="165"/>
    </row>
    <row r="39" spans="1:18">
      <c r="A39" s="179"/>
      <c r="B39" s="190" t="s">
        <v>54</v>
      </c>
      <c r="C39" s="179"/>
      <c r="D39" s="165"/>
      <c r="E39" s="179"/>
      <c r="F39" s="179"/>
      <c r="G39" s="179"/>
      <c r="H39" s="179"/>
      <c r="I39" s="213"/>
      <c r="J39" s="183"/>
      <c r="K39" s="218">
        <v>1932</v>
      </c>
      <c r="L39" s="179" t="s">
        <v>55</v>
      </c>
      <c r="M39" s="191"/>
      <c r="N39" s="165"/>
    </row>
    <row r="40" spans="1:18">
      <c r="A40" s="179"/>
      <c r="B40" s="190" t="s">
        <v>56</v>
      </c>
      <c r="C40" s="179"/>
      <c r="D40" s="165"/>
      <c r="E40" s="179"/>
      <c r="F40" s="179"/>
      <c r="G40" s="179"/>
      <c r="H40" s="179"/>
      <c r="I40" s="213"/>
      <c r="J40" s="183"/>
      <c r="K40" s="219">
        <v>185</v>
      </c>
      <c r="L40" s="179" t="s">
        <v>57</v>
      </c>
      <c r="M40" s="191"/>
      <c r="N40" s="165"/>
    </row>
    <row r="41" spans="1:18">
      <c r="A41" s="179"/>
      <c r="B41" s="190" t="s">
        <v>58</v>
      </c>
      <c r="C41" s="179"/>
      <c r="D41" s="165"/>
      <c r="E41" s="179"/>
      <c r="F41" s="193" t="s">
        <v>59</v>
      </c>
      <c r="G41" s="220">
        <v>0.4826388888888889</v>
      </c>
      <c r="H41" s="193" t="s">
        <v>60</v>
      </c>
      <c r="I41" s="220">
        <v>0.52083333333333337</v>
      </c>
      <c r="J41" s="183"/>
      <c r="K41" s="221">
        <v>0.92</v>
      </c>
      <c r="L41" s="179" t="s">
        <v>38</v>
      </c>
      <c r="M41" s="191"/>
      <c r="N41" s="165"/>
    </row>
    <row r="42" spans="1:18">
      <c r="A42" s="179"/>
      <c r="B42" s="190" t="s">
        <v>61</v>
      </c>
      <c r="C42" s="179"/>
      <c r="D42" s="165"/>
      <c r="E42" s="179"/>
      <c r="F42" s="179"/>
      <c r="G42" s="179"/>
      <c r="H42" s="179"/>
      <c r="I42" s="213"/>
      <c r="J42" s="183"/>
      <c r="K42" s="219">
        <v>1740</v>
      </c>
      <c r="L42" s="179" t="s">
        <v>62</v>
      </c>
      <c r="M42" s="191"/>
      <c r="N42" s="165"/>
    </row>
    <row r="43" spans="1:18" ht="13.5" thickBot="1">
      <c r="A43" s="179"/>
      <c r="B43" s="202"/>
      <c r="C43" s="203"/>
      <c r="D43" s="204"/>
      <c r="E43" s="203"/>
      <c r="F43" s="203"/>
      <c r="G43" s="203"/>
      <c r="H43" s="203"/>
      <c r="I43" s="222"/>
      <c r="J43" s="205"/>
      <c r="K43" s="223"/>
      <c r="L43" s="203"/>
      <c r="M43" s="206"/>
      <c r="N43" s="165"/>
    </row>
    <row r="44" spans="1:18">
      <c r="A44" s="179"/>
      <c r="B44" s="179"/>
      <c r="C44" s="179"/>
      <c r="D44" s="179"/>
      <c r="E44" s="179"/>
      <c r="F44" s="179"/>
      <c r="G44" s="179"/>
      <c r="H44" s="179"/>
      <c r="I44" s="183"/>
      <c r="J44" s="183"/>
      <c r="K44" s="179"/>
      <c r="L44" s="179"/>
      <c r="M44" s="179"/>
      <c r="N44" s="165"/>
      <c r="P44" s="224"/>
      <c r="Q44" s="224"/>
      <c r="R44" s="224"/>
    </row>
    <row r="45" spans="1:18" ht="13.5" thickBot="1">
      <c r="A45" s="179"/>
      <c r="B45" s="179" t="s">
        <v>63</v>
      </c>
      <c r="C45" s="165"/>
      <c r="D45" s="179"/>
      <c r="E45" s="179"/>
      <c r="F45" s="179"/>
      <c r="G45" s="179"/>
      <c r="H45" s="179"/>
      <c r="I45" s="183"/>
      <c r="J45" s="183"/>
      <c r="K45" s="179"/>
      <c r="L45" s="179"/>
      <c r="M45" s="179"/>
      <c r="N45" s="165"/>
    </row>
    <row r="46" spans="1:18">
      <c r="A46" s="179"/>
      <c r="B46" s="185"/>
      <c r="C46" s="186"/>
      <c r="D46" s="187"/>
      <c r="E46" s="187"/>
      <c r="F46" s="187"/>
      <c r="G46" s="187"/>
      <c r="H46" s="187"/>
      <c r="I46" s="188"/>
      <c r="J46" s="188"/>
      <c r="K46" s="187"/>
      <c r="L46" s="187"/>
      <c r="M46" s="189"/>
      <c r="N46" s="165"/>
      <c r="R46" s="225"/>
    </row>
    <row r="47" spans="1:18">
      <c r="A47" s="179"/>
      <c r="B47" s="190" t="s">
        <v>64</v>
      </c>
      <c r="C47" s="165"/>
      <c r="D47" s="179"/>
      <c r="E47" s="179"/>
      <c r="F47" s="179"/>
      <c r="G47" s="179"/>
      <c r="H47" s="179"/>
      <c r="I47" s="213"/>
      <c r="J47" s="183"/>
      <c r="K47" s="226">
        <f>K25-(SUM(K31:K34,K36))</f>
        <v>4.49</v>
      </c>
      <c r="L47" s="179" t="s">
        <v>44</v>
      </c>
      <c r="M47" s="191"/>
      <c r="N47" s="165"/>
    </row>
    <row r="48" spans="1:18">
      <c r="A48" s="179"/>
      <c r="B48" s="190" t="s">
        <v>65</v>
      </c>
      <c r="C48" s="165"/>
      <c r="D48" s="179"/>
      <c r="E48" s="179"/>
      <c r="F48" s="179"/>
      <c r="G48" s="179"/>
      <c r="H48" s="179"/>
      <c r="I48" s="213"/>
      <c r="J48" s="183"/>
      <c r="K48" s="226">
        <f>K24*K47</f>
        <v>8.98</v>
      </c>
      <c r="L48" s="179" t="s">
        <v>66</v>
      </c>
      <c r="M48" s="191"/>
      <c r="N48" s="165"/>
    </row>
    <row r="49" spans="1:14">
      <c r="A49" s="179"/>
      <c r="B49" s="190" t="s">
        <v>67</v>
      </c>
      <c r="C49" s="165"/>
      <c r="D49" s="179"/>
      <c r="E49" s="179"/>
      <c r="F49" s="179"/>
      <c r="G49" s="179"/>
      <c r="H49" s="179"/>
      <c r="I49" s="213"/>
      <c r="J49" s="183"/>
      <c r="K49" s="227">
        <f>ROUNDUP(K22/K48,1)</f>
        <v>445.5</v>
      </c>
      <c r="L49" s="179" t="s">
        <v>68</v>
      </c>
      <c r="M49" s="191"/>
      <c r="N49" s="165"/>
    </row>
    <row r="50" spans="1:14">
      <c r="A50" s="179"/>
      <c r="B50" s="190" t="s">
        <v>69</v>
      </c>
      <c r="C50" s="165"/>
      <c r="D50" s="179"/>
      <c r="E50" s="179"/>
      <c r="F50" s="179"/>
      <c r="G50" s="179"/>
      <c r="H50" s="179"/>
      <c r="I50" s="213"/>
      <c r="J50" s="183"/>
      <c r="K50" s="227">
        <f>ROUNDDOWN(K42/K41,1)</f>
        <v>1891.3</v>
      </c>
      <c r="L50" s="179" t="s">
        <v>68</v>
      </c>
      <c r="M50" s="191"/>
      <c r="N50" s="165"/>
    </row>
    <row r="51" spans="1:14" ht="13.5" thickBot="1">
      <c r="A51" s="179"/>
      <c r="B51" s="202"/>
      <c r="C51" s="204"/>
      <c r="D51" s="203"/>
      <c r="E51" s="203"/>
      <c r="F51" s="203"/>
      <c r="G51" s="203"/>
      <c r="H51" s="203"/>
      <c r="I51" s="222"/>
      <c r="J51" s="205"/>
      <c r="K51" s="205"/>
      <c r="L51" s="203"/>
      <c r="M51" s="206"/>
      <c r="N51" s="165"/>
    </row>
    <row r="52" spans="1:14">
      <c r="A52" s="179"/>
      <c r="B52" s="179"/>
      <c r="C52" s="179"/>
      <c r="D52" s="179"/>
      <c r="E52" s="179"/>
      <c r="F52" s="179"/>
      <c r="G52" s="179"/>
      <c r="H52" s="179"/>
      <c r="I52" s="213"/>
      <c r="J52" s="183"/>
      <c r="K52" s="183"/>
      <c r="L52" s="179"/>
      <c r="M52" s="179"/>
      <c r="N52" s="179"/>
    </row>
    <row r="53" spans="1:14" ht="13.5" thickBot="1">
      <c r="A53" s="179"/>
      <c r="B53" s="179" t="s">
        <v>70</v>
      </c>
      <c r="C53" s="165"/>
      <c r="D53" s="179"/>
      <c r="E53" s="179"/>
      <c r="F53" s="179"/>
      <c r="G53" s="179"/>
      <c r="H53" s="179"/>
      <c r="I53" s="213"/>
      <c r="J53" s="183"/>
      <c r="K53" s="183"/>
      <c r="L53" s="179"/>
      <c r="M53" s="179"/>
      <c r="N53" s="179"/>
    </row>
    <row r="54" spans="1:14">
      <c r="A54" s="179"/>
      <c r="B54" s="185"/>
      <c r="C54" s="186"/>
      <c r="D54" s="187"/>
      <c r="E54" s="187"/>
      <c r="F54" s="187"/>
      <c r="G54" s="187"/>
      <c r="H54" s="187"/>
      <c r="I54" s="207"/>
      <c r="J54" s="188"/>
      <c r="K54" s="188"/>
      <c r="L54" s="187"/>
      <c r="M54" s="189"/>
      <c r="N54" s="179"/>
    </row>
    <row r="55" spans="1:14">
      <c r="A55" s="179"/>
      <c r="B55" s="190" t="s">
        <v>71</v>
      </c>
      <c r="C55" s="165"/>
      <c r="D55" s="179"/>
      <c r="E55" s="179"/>
      <c r="F55" s="179"/>
      <c r="G55" s="179"/>
      <c r="H55" s="179"/>
      <c r="I55" s="213"/>
      <c r="J55" s="183"/>
      <c r="K55" s="228">
        <f>(((K39-K40)/K39)*100)</f>
        <v>90.424430641821957</v>
      </c>
      <c r="L55" s="179" t="s">
        <v>72</v>
      </c>
      <c r="M55" s="191"/>
      <c r="N55" s="165"/>
    </row>
    <row r="56" spans="1:14">
      <c r="A56" s="179"/>
      <c r="B56" s="190" t="s">
        <v>73</v>
      </c>
      <c r="C56" s="165"/>
      <c r="D56" s="179"/>
      <c r="E56" s="179"/>
      <c r="F56" s="179"/>
      <c r="G56" s="179"/>
      <c r="H56" s="179"/>
      <c r="I56" s="213"/>
      <c r="J56" s="183"/>
      <c r="K56" s="229">
        <f>K50-K49</f>
        <v>1445.8</v>
      </c>
      <c r="L56" s="179" t="s">
        <v>62</v>
      </c>
      <c r="M56" s="191"/>
      <c r="N56" s="165"/>
    </row>
    <row r="57" spans="1:14">
      <c r="A57" s="179"/>
      <c r="B57" s="230" t="s">
        <v>74</v>
      </c>
      <c r="C57" s="165"/>
      <c r="D57" s="231"/>
      <c r="E57" s="231"/>
      <c r="F57" s="179"/>
      <c r="G57" s="179"/>
      <c r="H57" s="179"/>
      <c r="I57" s="213"/>
      <c r="J57" s="183"/>
      <c r="K57" s="183"/>
      <c r="L57" s="232">
        <f>K49*0.1</f>
        <v>44.550000000000004</v>
      </c>
      <c r="M57" s="191"/>
      <c r="N57" s="165"/>
    </row>
    <row r="58" spans="1:14" ht="13.5" thickBot="1">
      <c r="A58" s="179"/>
      <c r="B58" s="202"/>
      <c r="C58" s="204"/>
      <c r="D58" s="203"/>
      <c r="E58" s="203"/>
      <c r="F58" s="203"/>
      <c r="G58" s="203"/>
      <c r="H58" s="203"/>
      <c r="I58" s="222"/>
      <c r="J58" s="205"/>
      <c r="K58" s="205"/>
      <c r="L58" s="203"/>
      <c r="M58" s="206"/>
      <c r="N58" s="165"/>
    </row>
    <row r="59" spans="1:14">
      <c r="A59" s="165"/>
      <c r="B59" s="165"/>
      <c r="C59" s="165"/>
      <c r="D59" s="165"/>
      <c r="E59" s="165"/>
      <c r="F59" s="165"/>
      <c r="G59" s="165"/>
      <c r="H59" s="165"/>
      <c r="I59" s="213"/>
      <c r="J59" s="213"/>
      <c r="K59" s="165"/>
      <c r="L59" s="165"/>
      <c r="M59" s="165"/>
      <c r="N59" s="165"/>
    </row>
    <row r="60" spans="1:14">
      <c r="L60" s="234"/>
      <c r="M60" s="234"/>
    </row>
  </sheetData>
  <mergeCells count="14">
    <mergeCell ref="A6:F6"/>
    <mergeCell ref="J6:N6"/>
    <mergeCell ref="D7:F7"/>
    <mergeCell ref="J7:N7"/>
    <mergeCell ref="A8:C8"/>
    <mergeCell ref="D8:F8"/>
    <mergeCell ref="J8:N8"/>
    <mergeCell ref="D5:F5"/>
    <mergeCell ref="J5:N5"/>
    <mergeCell ref="A1:N1"/>
    <mergeCell ref="D3:F3"/>
    <mergeCell ref="J3:N3"/>
    <mergeCell ref="A4:F4"/>
    <mergeCell ref="J4:N4"/>
  </mergeCells>
  <conditionalFormatting sqref="K47:K48 K22 K14:K16">
    <cfRule type="cellIs" dxfId="38" priority="1" stopIfTrue="1" operator="equal">
      <formula>0</formula>
    </cfRule>
  </conditionalFormatting>
  <conditionalFormatting sqref="K39:K43">
    <cfRule type="cellIs" dxfId="37" priority="2" stopIfTrue="1" operator="equal">
      <formula>0</formula>
    </cfRule>
  </conditionalFormatting>
  <conditionalFormatting sqref="K31:K37 K17:K21 K24:K26">
    <cfRule type="cellIs" dxfId="36" priority="3" stopIfTrue="1" operator="equal">
      <formula>0</formula>
    </cfRule>
  </conditionalFormatting>
  <conditionalFormatting sqref="K50:K54">
    <cfRule type="expression" dxfId="35" priority="4" stopIfTrue="1">
      <formula>#DIV/0!</formula>
    </cfRule>
  </conditionalFormatting>
  <conditionalFormatting sqref="K49">
    <cfRule type="cellIs" dxfId="34" priority="5" stopIfTrue="1" operator="lessThan">
      <formula>0</formula>
    </cfRule>
  </conditionalFormatting>
  <conditionalFormatting sqref="K55">
    <cfRule type="cellIs" dxfId="33" priority="6" stopIfTrue="1" operator="greaterThanOrEqual">
      <formula>90</formula>
    </cfRule>
    <cfRule type="cellIs" dxfId="32" priority="7" stopIfTrue="1" operator="lessThan">
      <formula>90</formula>
    </cfRule>
  </conditionalFormatting>
  <conditionalFormatting sqref="K56">
    <cfRule type="cellIs" dxfId="31" priority="8" stopIfTrue="1" operator="lessThan">
      <formula>0</formula>
    </cfRule>
    <cfRule type="cellIs" dxfId="30" priority="9" stopIfTrue="1" operator="between">
      <formula>0</formula>
      <formula>$L$57</formula>
    </cfRule>
    <cfRule type="cellIs" dxfId="29" priority="10" stopIfTrue="1" operator="greaterThanOrEqual">
      <formula>10</formula>
    </cfRule>
  </conditionalFormatting>
  <conditionalFormatting sqref="A7:F9 A3:F3 A5:F5 G3:J9 K3:N5 K7:N9">
    <cfRule type="cellIs" dxfId="28" priority="11" stopIfTrue="1" operator="equal">
      <formula>0</formula>
    </cfRule>
  </conditionalFormatting>
  <dataValidations disablePrompts="1" count="23">
    <dataValidation allowBlank="1" showInputMessage="1" showErrorMessage="1" prompt="_x000a_" sqref="J17:J21 JF17:JF21 TB17:TB21 ACX17:ACX21 AMT17:AMT21 AWP17:AWP21 BGL17:BGL21 BQH17:BQH21 CAD17:CAD21 CJZ17:CJZ21 CTV17:CTV21 DDR17:DDR21 DNN17:DNN21 DXJ17:DXJ21 EHF17:EHF21 ERB17:ERB21 FAX17:FAX21 FKT17:FKT21 FUP17:FUP21 GEL17:GEL21 GOH17:GOH21 GYD17:GYD21 HHZ17:HHZ21 HRV17:HRV21 IBR17:IBR21 ILN17:ILN21 IVJ17:IVJ21 JFF17:JFF21 JPB17:JPB21 JYX17:JYX21 KIT17:KIT21 KSP17:KSP21 LCL17:LCL21 LMH17:LMH21 LWD17:LWD21 MFZ17:MFZ21 MPV17:MPV21 MZR17:MZR21 NJN17:NJN21 NTJ17:NTJ21 ODF17:ODF21 ONB17:ONB21 OWX17:OWX21 PGT17:PGT21 PQP17:PQP21 QAL17:QAL21 QKH17:QKH21 QUD17:QUD21 RDZ17:RDZ21 RNV17:RNV21 RXR17:RXR21 SHN17:SHN21 SRJ17:SRJ21 TBF17:TBF21 TLB17:TLB21 TUX17:TUX21 UET17:UET21 UOP17:UOP21 UYL17:UYL21 VIH17:VIH21 VSD17:VSD21 WBZ17:WBZ21 WLV17:WLV21 WVR17:WVR21 J65553:J65557 JF65553:JF65557 TB65553:TB65557 ACX65553:ACX65557 AMT65553:AMT65557 AWP65553:AWP65557 BGL65553:BGL65557 BQH65553:BQH65557 CAD65553:CAD65557 CJZ65553:CJZ65557 CTV65553:CTV65557 DDR65553:DDR65557 DNN65553:DNN65557 DXJ65553:DXJ65557 EHF65553:EHF65557 ERB65553:ERB65557 FAX65553:FAX65557 FKT65553:FKT65557 FUP65553:FUP65557 GEL65553:GEL65557 GOH65553:GOH65557 GYD65553:GYD65557 HHZ65553:HHZ65557 HRV65553:HRV65557 IBR65553:IBR65557 ILN65553:ILN65557 IVJ65553:IVJ65557 JFF65553:JFF65557 JPB65553:JPB65557 JYX65553:JYX65557 KIT65553:KIT65557 KSP65553:KSP65557 LCL65553:LCL65557 LMH65553:LMH65557 LWD65553:LWD65557 MFZ65553:MFZ65557 MPV65553:MPV65557 MZR65553:MZR65557 NJN65553:NJN65557 NTJ65553:NTJ65557 ODF65553:ODF65557 ONB65553:ONB65557 OWX65553:OWX65557 PGT65553:PGT65557 PQP65553:PQP65557 QAL65553:QAL65557 QKH65553:QKH65557 QUD65553:QUD65557 RDZ65553:RDZ65557 RNV65553:RNV65557 RXR65553:RXR65557 SHN65553:SHN65557 SRJ65553:SRJ65557 TBF65553:TBF65557 TLB65553:TLB65557 TUX65553:TUX65557 UET65553:UET65557 UOP65553:UOP65557 UYL65553:UYL65557 VIH65553:VIH65557 VSD65553:VSD65557 WBZ65553:WBZ65557 WLV65553:WLV65557 WVR65553:WVR65557 J131089:J131093 JF131089:JF131093 TB131089:TB131093 ACX131089:ACX131093 AMT131089:AMT131093 AWP131089:AWP131093 BGL131089:BGL131093 BQH131089:BQH131093 CAD131089:CAD131093 CJZ131089:CJZ131093 CTV131089:CTV131093 DDR131089:DDR131093 DNN131089:DNN131093 DXJ131089:DXJ131093 EHF131089:EHF131093 ERB131089:ERB131093 FAX131089:FAX131093 FKT131089:FKT131093 FUP131089:FUP131093 GEL131089:GEL131093 GOH131089:GOH131093 GYD131089:GYD131093 HHZ131089:HHZ131093 HRV131089:HRV131093 IBR131089:IBR131093 ILN131089:ILN131093 IVJ131089:IVJ131093 JFF131089:JFF131093 JPB131089:JPB131093 JYX131089:JYX131093 KIT131089:KIT131093 KSP131089:KSP131093 LCL131089:LCL131093 LMH131089:LMH131093 LWD131089:LWD131093 MFZ131089:MFZ131093 MPV131089:MPV131093 MZR131089:MZR131093 NJN131089:NJN131093 NTJ131089:NTJ131093 ODF131089:ODF131093 ONB131089:ONB131093 OWX131089:OWX131093 PGT131089:PGT131093 PQP131089:PQP131093 QAL131089:QAL131093 QKH131089:QKH131093 QUD131089:QUD131093 RDZ131089:RDZ131093 RNV131089:RNV131093 RXR131089:RXR131093 SHN131089:SHN131093 SRJ131089:SRJ131093 TBF131089:TBF131093 TLB131089:TLB131093 TUX131089:TUX131093 UET131089:UET131093 UOP131089:UOP131093 UYL131089:UYL131093 VIH131089:VIH131093 VSD131089:VSD131093 WBZ131089:WBZ131093 WLV131089:WLV131093 WVR131089:WVR131093 J196625:J196629 JF196625:JF196629 TB196625:TB196629 ACX196625:ACX196629 AMT196625:AMT196629 AWP196625:AWP196629 BGL196625:BGL196629 BQH196625:BQH196629 CAD196625:CAD196629 CJZ196625:CJZ196629 CTV196625:CTV196629 DDR196625:DDR196629 DNN196625:DNN196629 DXJ196625:DXJ196629 EHF196625:EHF196629 ERB196625:ERB196629 FAX196625:FAX196629 FKT196625:FKT196629 FUP196625:FUP196629 GEL196625:GEL196629 GOH196625:GOH196629 GYD196625:GYD196629 HHZ196625:HHZ196629 HRV196625:HRV196629 IBR196625:IBR196629 ILN196625:ILN196629 IVJ196625:IVJ196629 JFF196625:JFF196629 JPB196625:JPB196629 JYX196625:JYX196629 KIT196625:KIT196629 KSP196625:KSP196629 LCL196625:LCL196629 LMH196625:LMH196629 LWD196625:LWD196629 MFZ196625:MFZ196629 MPV196625:MPV196629 MZR196625:MZR196629 NJN196625:NJN196629 NTJ196625:NTJ196629 ODF196625:ODF196629 ONB196625:ONB196629 OWX196625:OWX196629 PGT196625:PGT196629 PQP196625:PQP196629 QAL196625:QAL196629 QKH196625:QKH196629 QUD196625:QUD196629 RDZ196625:RDZ196629 RNV196625:RNV196629 RXR196625:RXR196629 SHN196625:SHN196629 SRJ196625:SRJ196629 TBF196625:TBF196629 TLB196625:TLB196629 TUX196625:TUX196629 UET196625:UET196629 UOP196625:UOP196629 UYL196625:UYL196629 VIH196625:VIH196629 VSD196625:VSD196629 WBZ196625:WBZ196629 WLV196625:WLV196629 WVR196625:WVR196629 J262161:J262165 JF262161:JF262165 TB262161:TB262165 ACX262161:ACX262165 AMT262161:AMT262165 AWP262161:AWP262165 BGL262161:BGL262165 BQH262161:BQH262165 CAD262161:CAD262165 CJZ262161:CJZ262165 CTV262161:CTV262165 DDR262161:DDR262165 DNN262161:DNN262165 DXJ262161:DXJ262165 EHF262161:EHF262165 ERB262161:ERB262165 FAX262161:FAX262165 FKT262161:FKT262165 FUP262161:FUP262165 GEL262161:GEL262165 GOH262161:GOH262165 GYD262161:GYD262165 HHZ262161:HHZ262165 HRV262161:HRV262165 IBR262161:IBR262165 ILN262161:ILN262165 IVJ262161:IVJ262165 JFF262161:JFF262165 JPB262161:JPB262165 JYX262161:JYX262165 KIT262161:KIT262165 KSP262161:KSP262165 LCL262161:LCL262165 LMH262161:LMH262165 LWD262161:LWD262165 MFZ262161:MFZ262165 MPV262161:MPV262165 MZR262161:MZR262165 NJN262161:NJN262165 NTJ262161:NTJ262165 ODF262161:ODF262165 ONB262161:ONB262165 OWX262161:OWX262165 PGT262161:PGT262165 PQP262161:PQP262165 QAL262161:QAL262165 QKH262161:QKH262165 QUD262161:QUD262165 RDZ262161:RDZ262165 RNV262161:RNV262165 RXR262161:RXR262165 SHN262161:SHN262165 SRJ262161:SRJ262165 TBF262161:TBF262165 TLB262161:TLB262165 TUX262161:TUX262165 UET262161:UET262165 UOP262161:UOP262165 UYL262161:UYL262165 VIH262161:VIH262165 VSD262161:VSD262165 WBZ262161:WBZ262165 WLV262161:WLV262165 WVR262161:WVR262165 J327697:J327701 JF327697:JF327701 TB327697:TB327701 ACX327697:ACX327701 AMT327697:AMT327701 AWP327697:AWP327701 BGL327697:BGL327701 BQH327697:BQH327701 CAD327697:CAD327701 CJZ327697:CJZ327701 CTV327697:CTV327701 DDR327697:DDR327701 DNN327697:DNN327701 DXJ327697:DXJ327701 EHF327697:EHF327701 ERB327697:ERB327701 FAX327697:FAX327701 FKT327697:FKT327701 FUP327697:FUP327701 GEL327697:GEL327701 GOH327697:GOH327701 GYD327697:GYD327701 HHZ327697:HHZ327701 HRV327697:HRV327701 IBR327697:IBR327701 ILN327697:ILN327701 IVJ327697:IVJ327701 JFF327697:JFF327701 JPB327697:JPB327701 JYX327697:JYX327701 KIT327697:KIT327701 KSP327697:KSP327701 LCL327697:LCL327701 LMH327697:LMH327701 LWD327697:LWD327701 MFZ327697:MFZ327701 MPV327697:MPV327701 MZR327697:MZR327701 NJN327697:NJN327701 NTJ327697:NTJ327701 ODF327697:ODF327701 ONB327697:ONB327701 OWX327697:OWX327701 PGT327697:PGT327701 PQP327697:PQP327701 QAL327697:QAL327701 QKH327697:QKH327701 QUD327697:QUD327701 RDZ327697:RDZ327701 RNV327697:RNV327701 RXR327697:RXR327701 SHN327697:SHN327701 SRJ327697:SRJ327701 TBF327697:TBF327701 TLB327697:TLB327701 TUX327697:TUX327701 UET327697:UET327701 UOP327697:UOP327701 UYL327697:UYL327701 VIH327697:VIH327701 VSD327697:VSD327701 WBZ327697:WBZ327701 WLV327697:WLV327701 WVR327697:WVR327701 J393233:J393237 JF393233:JF393237 TB393233:TB393237 ACX393233:ACX393237 AMT393233:AMT393237 AWP393233:AWP393237 BGL393233:BGL393237 BQH393233:BQH393237 CAD393233:CAD393237 CJZ393233:CJZ393237 CTV393233:CTV393237 DDR393233:DDR393237 DNN393233:DNN393237 DXJ393233:DXJ393237 EHF393233:EHF393237 ERB393233:ERB393237 FAX393233:FAX393237 FKT393233:FKT393237 FUP393233:FUP393237 GEL393233:GEL393237 GOH393233:GOH393237 GYD393233:GYD393237 HHZ393233:HHZ393237 HRV393233:HRV393237 IBR393233:IBR393237 ILN393233:ILN393237 IVJ393233:IVJ393237 JFF393233:JFF393237 JPB393233:JPB393237 JYX393233:JYX393237 KIT393233:KIT393237 KSP393233:KSP393237 LCL393233:LCL393237 LMH393233:LMH393237 LWD393233:LWD393237 MFZ393233:MFZ393237 MPV393233:MPV393237 MZR393233:MZR393237 NJN393233:NJN393237 NTJ393233:NTJ393237 ODF393233:ODF393237 ONB393233:ONB393237 OWX393233:OWX393237 PGT393233:PGT393237 PQP393233:PQP393237 QAL393233:QAL393237 QKH393233:QKH393237 QUD393233:QUD393237 RDZ393233:RDZ393237 RNV393233:RNV393237 RXR393233:RXR393237 SHN393233:SHN393237 SRJ393233:SRJ393237 TBF393233:TBF393237 TLB393233:TLB393237 TUX393233:TUX393237 UET393233:UET393237 UOP393233:UOP393237 UYL393233:UYL393237 VIH393233:VIH393237 VSD393233:VSD393237 WBZ393233:WBZ393237 WLV393233:WLV393237 WVR393233:WVR393237 J458769:J458773 JF458769:JF458773 TB458769:TB458773 ACX458769:ACX458773 AMT458769:AMT458773 AWP458769:AWP458773 BGL458769:BGL458773 BQH458769:BQH458773 CAD458769:CAD458773 CJZ458769:CJZ458773 CTV458769:CTV458773 DDR458769:DDR458773 DNN458769:DNN458773 DXJ458769:DXJ458773 EHF458769:EHF458773 ERB458769:ERB458773 FAX458769:FAX458773 FKT458769:FKT458773 FUP458769:FUP458773 GEL458769:GEL458773 GOH458769:GOH458773 GYD458769:GYD458773 HHZ458769:HHZ458773 HRV458769:HRV458773 IBR458769:IBR458773 ILN458769:ILN458773 IVJ458769:IVJ458773 JFF458769:JFF458773 JPB458769:JPB458773 JYX458769:JYX458773 KIT458769:KIT458773 KSP458769:KSP458773 LCL458769:LCL458773 LMH458769:LMH458773 LWD458769:LWD458773 MFZ458769:MFZ458773 MPV458769:MPV458773 MZR458769:MZR458773 NJN458769:NJN458773 NTJ458769:NTJ458773 ODF458769:ODF458773 ONB458769:ONB458773 OWX458769:OWX458773 PGT458769:PGT458773 PQP458769:PQP458773 QAL458769:QAL458773 QKH458769:QKH458773 QUD458769:QUD458773 RDZ458769:RDZ458773 RNV458769:RNV458773 RXR458769:RXR458773 SHN458769:SHN458773 SRJ458769:SRJ458773 TBF458769:TBF458773 TLB458769:TLB458773 TUX458769:TUX458773 UET458769:UET458773 UOP458769:UOP458773 UYL458769:UYL458773 VIH458769:VIH458773 VSD458769:VSD458773 WBZ458769:WBZ458773 WLV458769:WLV458773 WVR458769:WVR458773 J524305:J524309 JF524305:JF524309 TB524305:TB524309 ACX524305:ACX524309 AMT524305:AMT524309 AWP524305:AWP524309 BGL524305:BGL524309 BQH524305:BQH524309 CAD524305:CAD524309 CJZ524305:CJZ524309 CTV524305:CTV524309 DDR524305:DDR524309 DNN524305:DNN524309 DXJ524305:DXJ524309 EHF524305:EHF524309 ERB524305:ERB524309 FAX524305:FAX524309 FKT524305:FKT524309 FUP524305:FUP524309 GEL524305:GEL524309 GOH524305:GOH524309 GYD524305:GYD524309 HHZ524305:HHZ524309 HRV524305:HRV524309 IBR524305:IBR524309 ILN524305:ILN524309 IVJ524305:IVJ524309 JFF524305:JFF524309 JPB524305:JPB524309 JYX524305:JYX524309 KIT524305:KIT524309 KSP524305:KSP524309 LCL524305:LCL524309 LMH524305:LMH524309 LWD524305:LWD524309 MFZ524305:MFZ524309 MPV524305:MPV524309 MZR524305:MZR524309 NJN524305:NJN524309 NTJ524305:NTJ524309 ODF524305:ODF524309 ONB524305:ONB524309 OWX524305:OWX524309 PGT524305:PGT524309 PQP524305:PQP524309 QAL524305:QAL524309 QKH524305:QKH524309 QUD524305:QUD524309 RDZ524305:RDZ524309 RNV524305:RNV524309 RXR524305:RXR524309 SHN524305:SHN524309 SRJ524305:SRJ524309 TBF524305:TBF524309 TLB524305:TLB524309 TUX524305:TUX524309 UET524305:UET524309 UOP524305:UOP524309 UYL524305:UYL524309 VIH524305:VIH524309 VSD524305:VSD524309 WBZ524305:WBZ524309 WLV524305:WLV524309 WVR524305:WVR524309 J589841:J589845 JF589841:JF589845 TB589841:TB589845 ACX589841:ACX589845 AMT589841:AMT589845 AWP589841:AWP589845 BGL589841:BGL589845 BQH589841:BQH589845 CAD589841:CAD589845 CJZ589841:CJZ589845 CTV589841:CTV589845 DDR589841:DDR589845 DNN589841:DNN589845 DXJ589841:DXJ589845 EHF589841:EHF589845 ERB589841:ERB589845 FAX589841:FAX589845 FKT589841:FKT589845 FUP589841:FUP589845 GEL589841:GEL589845 GOH589841:GOH589845 GYD589841:GYD589845 HHZ589841:HHZ589845 HRV589841:HRV589845 IBR589841:IBR589845 ILN589841:ILN589845 IVJ589841:IVJ589845 JFF589841:JFF589845 JPB589841:JPB589845 JYX589841:JYX589845 KIT589841:KIT589845 KSP589841:KSP589845 LCL589841:LCL589845 LMH589841:LMH589845 LWD589841:LWD589845 MFZ589841:MFZ589845 MPV589841:MPV589845 MZR589841:MZR589845 NJN589841:NJN589845 NTJ589841:NTJ589845 ODF589841:ODF589845 ONB589841:ONB589845 OWX589841:OWX589845 PGT589841:PGT589845 PQP589841:PQP589845 QAL589841:QAL589845 QKH589841:QKH589845 QUD589841:QUD589845 RDZ589841:RDZ589845 RNV589841:RNV589845 RXR589841:RXR589845 SHN589841:SHN589845 SRJ589841:SRJ589845 TBF589841:TBF589845 TLB589841:TLB589845 TUX589841:TUX589845 UET589841:UET589845 UOP589841:UOP589845 UYL589841:UYL589845 VIH589841:VIH589845 VSD589841:VSD589845 WBZ589841:WBZ589845 WLV589841:WLV589845 WVR589841:WVR589845 J655377:J655381 JF655377:JF655381 TB655377:TB655381 ACX655377:ACX655381 AMT655377:AMT655381 AWP655377:AWP655381 BGL655377:BGL655381 BQH655377:BQH655381 CAD655377:CAD655381 CJZ655377:CJZ655381 CTV655377:CTV655381 DDR655377:DDR655381 DNN655377:DNN655381 DXJ655377:DXJ655381 EHF655377:EHF655381 ERB655377:ERB655381 FAX655377:FAX655381 FKT655377:FKT655381 FUP655377:FUP655381 GEL655377:GEL655381 GOH655377:GOH655381 GYD655377:GYD655381 HHZ655377:HHZ655381 HRV655377:HRV655381 IBR655377:IBR655381 ILN655377:ILN655381 IVJ655377:IVJ655381 JFF655377:JFF655381 JPB655377:JPB655381 JYX655377:JYX655381 KIT655377:KIT655381 KSP655377:KSP655381 LCL655377:LCL655381 LMH655377:LMH655381 LWD655377:LWD655381 MFZ655377:MFZ655381 MPV655377:MPV655381 MZR655377:MZR655381 NJN655377:NJN655381 NTJ655377:NTJ655381 ODF655377:ODF655381 ONB655377:ONB655381 OWX655377:OWX655381 PGT655377:PGT655381 PQP655377:PQP655381 QAL655377:QAL655381 QKH655377:QKH655381 QUD655377:QUD655381 RDZ655377:RDZ655381 RNV655377:RNV655381 RXR655377:RXR655381 SHN655377:SHN655381 SRJ655377:SRJ655381 TBF655377:TBF655381 TLB655377:TLB655381 TUX655377:TUX655381 UET655377:UET655381 UOP655377:UOP655381 UYL655377:UYL655381 VIH655377:VIH655381 VSD655377:VSD655381 WBZ655377:WBZ655381 WLV655377:WLV655381 WVR655377:WVR655381 J720913:J720917 JF720913:JF720917 TB720913:TB720917 ACX720913:ACX720917 AMT720913:AMT720917 AWP720913:AWP720917 BGL720913:BGL720917 BQH720913:BQH720917 CAD720913:CAD720917 CJZ720913:CJZ720917 CTV720913:CTV720917 DDR720913:DDR720917 DNN720913:DNN720917 DXJ720913:DXJ720917 EHF720913:EHF720917 ERB720913:ERB720917 FAX720913:FAX720917 FKT720913:FKT720917 FUP720913:FUP720917 GEL720913:GEL720917 GOH720913:GOH720917 GYD720913:GYD720917 HHZ720913:HHZ720917 HRV720913:HRV720917 IBR720913:IBR720917 ILN720913:ILN720917 IVJ720913:IVJ720917 JFF720913:JFF720917 JPB720913:JPB720917 JYX720913:JYX720917 KIT720913:KIT720917 KSP720913:KSP720917 LCL720913:LCL720917 LMH720913:LMH720917 LWD720913:LWD720917 MFZ720913:MFZ720917 MPV720913:MPV720917 MZR720913:MZR720917 NJN720913:NJN720917 NTJ720913:NTJ720917 ODF720913:ODF720917 ONB720913:ONB720917 OWX720913:OWX720917 PGT720913:PGT720917 PQP720913:PQP720917 QAL720913:QAL720917 QKH720913:QKH720917 QUD720913:QUD720917 RDZ720913:RDZ720917 RNV720913:RNV720917 RXR720913:RXR720917 SHN720913:SHN720917 SRJ720913:SRJ720917 TBF720913:TBF720917 TLB720913:TLB720917 TUX720913:TUX720917 UET720913:UET720917 UOP720913:UOP720917 UYL720913:UYL720917 VIH720913:VIH720917 VSD720913:VSD720917 WBZ720913:WBZ720917 WLV720913:WLV720917 WVR720913:WVR720917 J786449:J786453 JF786449:JF786453 TB786449:TB786453 ACX786449:ACX786453 AMT786449:AMT786453 AWP786449:AWP786453 BGL786449:BGL786453 BQH786449:BQH786453 CAD786449:CAD786453 CJZ786449:CJZ786453 CTV786449:CTV786453 DDR786449:DDR786453 DNN786449:DNN786453 DXJ786449:DXJ786453 EHF786449:EHF786453 ERB786449:ERB786453 FAX786449:FAX786453 FKT786449:FKT786453 FUP786449:FUP786453 GEL786449:GEL786453 GOH786449:GOH786453 GYD786449:GYD786453 HHZ786449:HHZ786453 HRV786449:HRV786453 IBR786449:IBR786453 ILN786449:ILN786453 IVJ786449:IVJ786453 JFF786449:JFF786453 JPB786449:JPB786453 JYX786449:JYX786453 KIT786449:KIT786453 KSP786449:KSP786453 LCL786449:LCL786453 LMH786449:LMH786453 LWD786449:LWD786453 MFZ786449:MFZ786453 MPV786449:MPV786453 MZR786449:MZR786453 NJN786449:NJN786453 NTJ786449:NTJ786453 ODF786449:ODF786453 ONB786449:ONB786453 OWX786449:OWX786453 PGT786449:PGT786453 PQP786449:PQP786453 QAL786449:QAL786453 QKH786449:QKH786453 QUD786449:QUD786453 RDZ786449:RDZ786453 RNV786449:RNV786453 RXR786449:RXR786453 SHN786449:SHN786453 SRJ786449:SRJ786453 TBF786449:TBF786453 TLB786449:TLB786453 TUX786449:TUX786453 UET786449:UET786453 UOP786449:UOP786453 UYL786449:UYL786453 VIH786449:VIH786453 VSD786449:VSD786453 WBZ786449:WBZ786453 WLV786449:WLV786453 WVR786449:WVR786453 J851985:J851989 JF851985:JF851989 TB851985:TB851989 ACX851985:ACX851989 AMT851985:AMT851989 AWP851985:AWP851989 BGL851985:BGL851989 BQH851985:BQH851989 CAD851985:CAD851989 CJZ851985:CJZ851989 CTV851985:CTV851989 DDR851985:DDR851989 DNN851985:DNN851989 DXJ851985:DXJ851989 EHF851985:EHF851989 ERB851985:ERB851989 FAX851985:FAX851989 FKT851985:FKT851989 FUP851985:FUP851989 GEL851985:GEL851989 GOH851985:GOH851989 GYD851985:GYD851989 HHZ851985:HHZ851989 HRV851985:HRV851989 IBR851985:IBR851989 ILN851985:ILN851989 IVJ851985:IVJ851989 JFF851985:JFF851989 JPB851985:JPB851989 JYX851985:JYX851989 KIT851985:KIT851989 KSP851985:KSP851989 LCL851985:LCL851989 LMH851985:LMH851989 LWD851985:LWD851989 MFZ851985:MFZ851989 MPV851985:MPV851989 MZR851985:MZR851989 NJN851985:NJN851989 NTJ851985:NTJ851989 ODF851985:ODF851989 ONB851985:ONB851989 OWX851985:OWX851989 PGT851985:PGT851989 PQP851985:PQP851989 QAL851985:QAL851989 QKH851985:QKH851989 QUD851985:QUD851989 RDZ851985:RDZ851989 RNV851985:RNV851989 RXR851985:RXR851989 SHN851985:SHN851989 SRJ851985:SRJ851989 TBF851985:TBF851989 TLB851985:TLB851989 TUX851985:TUX851989 UET851985:UET851989 UOP851985:UOP851989 UYL851985:UYL851989 VIH851985:VIH851989 VSD851985:VSD851989 WBZ851985:WBZ851989 WLV851985:WLV851989 WVR851985:WVR851989 J917521:J917525 JF917521:JF917525 TB917521:TB917525 ACX917521:ACX917525 AMT917521:AMT917525 AWP917521:AWP917525 BGL917521:BGL917525 BQH917521:BQH917525 CAD917521:CAD917525 CJZ917521:CJZ917525 CTV917521:CTV917525 DDR917521:DDR917525 DNN917521:DNN917525 DXJ917521:DXJ917525 EHF917521:EHF917525 ERB917521:ERB917525 FAX917521:FAX917525 FKT917521:FKT917525 FUP917521:FUP917525 GEL917521:GEL917525 GOH917521:GOH917525 GYD917521:GYD917525 HHZ917521:HHZ917525 HRV917521:HRV917525 IBR917521:IBR917525 ILN917521:ILN917525 IVJ917521:IVJ917525 JFF917521:JFF917525 JPB917521:JPB917525 JYX917521:JYX917525 KIT917521:KIT917525 KSP917521:KSP917525 LCL917521:LCL917525 LMH917521:LMH917525 LWD917521:LWD917525 MFZ917521:MFZ917525 MPV917521:MPV917525 MZR917521:MZR917525 NJN917521:NJN917525 NTJ917521:NTJ917525 ODF917521:ODF917525 ONB917521:ONB917525 OWX917521:OWX917525 PGT917521:PGT917525 PQP917521:PQP917525 QAL917521:QAL917525 QKH917521:QKH917525 QUD917521:QUD917525 RDZ917521:RDZ917525 RNV917521:RNV917525 RXR917521:RXR917525 SHN917521:SHN917525 SRJ917521:SRJ917525 TBF917521:TBF917525 TLB917521:TLB917525 TUX917521:TUX917525 UET917521:UET917525 UOP917521:UOP917525 UYL917521:UYL917525 VIH917521:VIH917525 VSD917521:VSD917525 WBZ917521:WBZ917525 WLV917521:WLV917525 WVR917521:WVR917525 J983057:J983061 JF983057:JF983061 TB983057:TB983061 ACX983057:ACX983061 AMT983057:AMT983061 AWP983057:AWP983061 BGL983057:BGL983061 BQH983057:BQH983061 CAD983057:CAD983061 CJZ983057:CJZ983061 CTV983057:CTV983061 DDR983057:DDR983061 DNN983057:DNN983061 DXJ983057:DXJ983061 EHF983057:EHF983061 ERB983057:ERB983061 FAX983057:FAX983061 FKT983057:FKT983061 FUP983057:FUP983061 GEL983057:GEL983061 GOH983057:GOH983061 GYD983057:GYD983061 HHZ983057:HHZ983061 HRV983057:HRV983061 IBR983057:IBR983061 ILN983057:ILN983061 IVJ983057:IVJ983061 JFF983057:JFF983061 JPB983057:JPB983061 JYX983057:JYX983061 KIT983057:KIT983061 KSP983057:KSP983061 LCL983057:LCL983061 LMH983057:LMH983061 LWD983057:LWD983061 MFZ983057:MFZ983061 MPV983057:MPV983061 MZR983057:MZR983061 NJN983057:NJN983061 NTJ983057:NTJ983061 ODF983057:ODF983061 ONB983057:ONB983061 OWX983057:OWX983061 PGT983057:PGT983061 PQP983057:PQP983061 QAL983057:QAL983061 QKH983057:QKH983061 QUD983057:QUD983061 RDZ983057:RDZ983061 RNV983057:RNV983061 RXR983057:RXR983061 SHN983057:SHN983061 SRJ983057:SRJ983061 TBF983057:TBF983061 TLB983057:TLB983061 TUX983057:TUX983061 UET983057:UET983061 UOP983057:UOP983061 UYL983057:UYL983061 VIH983057:VIH983061 VSD983057:VSD983061 WBZ983057:WBZ983061 WLV983057:WLV983061 WVR983057:WVR983061" xr:uid="{3CC8E82E-BD52-42C0-89F4-83079CD89591}"/>
    <dataValidation allowBlank="1" showInputMessage="1" showErrorMessage="1" prompt="Input the production operating time per shift dedicated to additional scheduled/unscheduled downtime thas was not considered." sqref="K36 JG36 TC36 ACY36 AMU36 AWQ36 BGM36 BQI36 CAE36 CKA36 CTW36 DDS36 DNO36 DXK36 EHG36 ERC36 FAY36 FKU36 FUQ36 GEM36 GOI36 GYE36 HIA36 HRW36 IBS36 ILO36 IVK36 JFG36 JPC36 JYY36 KIU36 KSQ36 LCM36 LMI36 LWE36 MGA36 MPW36 MZS36 NJO36 NTK36 ODG36 ONC36 OWY36 PGU36 PQQ36 QAM36 QKI36 QUE36 REA36 RNW36 RXS36 SHO36 SRK36 TBG36 TLC36 TUY36 UEU36 UOQ36 UYM36 VII36 VSE36 WCA36 WLW36 WVS36 K65572 JG65572 TC65572 ACY65572 AMU65572 AWQ65572 BGM65572 BQI65572 CAE65572 CKA65572 CTW65572 DDS65572 DNO65572 DXK65572 EHG65572 ERC65572 FAY65572 FKU65572 FUQ65572 GEM65572 GOI65572 GYE65572 HIA65572 HRW65572 IBS65572 ILO65572 IVK65572 JFG65572 JPC65572 JYY65572 KIU65572 KSQ65572 LCM65572 LMI65572 LWE65572 MGA65572 MPW65572 MZS65572 NJO65572 NTK65572 ODG65572 ONC65572 OWY65572 PGU65572 PQQ65572 QAM65572 QKI65572 QUE65572 REA65572 RNW65572 RXS65572 SHO65572 SRK65572 TBG65572 TLC65572 TUY65572 UEU65572 UOQ65572 UYM65572 VII65572 VSE65572 WCA65572 WLW65572 WVS65572 K131108 JG131108 TC131108 ACY131108 AMU131108 AWQ131108 BGM131108 BQI131108 CAE131108 CKA131108 CTW131108 DDS131108 DNO131108 DXK131108 EHG131108 ERC131108 FAY131108 FKU131108 FUQ131108 GEM131108 GOI131108 GYE131108 HIA131108 HRW131108 IBS131108 ILO131108 IVK131108 JFG131108 JPC131108 JYY131108 KIU131108 KSQ131108 LCM131108 LMI131108 LWE131108 MGA131108 MPW131108 MZS131108 NJO131108 NTK131108 ODG131108 ONC131108 OWY131108 PGU131108 PQQ131108 QAM131108 QKI131108 QUE131108 REA131108 RNW131108 RXS131108 SHO131108 SRK131108 TBG131108 TLC131108 TUY131108 UEU131108 UOQ131108 UYM131108 VII131108 VSE131108 WCA131108 WLW131108 WVS131108 K196644 JG196644 TC196644 ACY196644 AMU196644 AWQ196644 BGM196644 BQI196644 CAE196644 CKA196644 CTW196644 DDS196644 DNO196644 DXK196644 EHG196644 ERC196644 FAY196644 FKU196644 FUQ196644 GEM196644 GOI196644 GYE196644 HIA196644 HRW196644 IBS196644 ILO196644 IVK196644 JFG196644 JPC196644 JYY196644 KIU196644 KSQ196644 LCM196644 LMI196644 LWE196644 MGA196644 MPW196644 MZS196644 NJO196644 NTK196644 ODG196644 ONC196644 OWY196644 PGU196644 PQQ196644 QAM196644 QKI196644 QUE196644 REA196644 RNW196644 RXS196644 SHO196644 SRK196644 TBG196644 TLC196644 TUY196644 UEU196644 UOQ196644 UYM196644 VII196644 VSE196644 WCA196644 WLW196644 WVS196644 K262180 JG262180 TC262180 ACY262180 AMU262180 AWQ262180 BGM262180 BQI262180 CAE262180 CKA262180 CTW262180 DDS262180 DNO262180 DXK262180 EHG262180 ERC262180 FAY262180 FKU262180 FUQ262180 GEM262180 GOI262180 GYE262180 HIA262180 HRW262180 IBS262180 ILO262180 IVK262180 JFG262180 JPC262180 JYY262180 KIU262180 KSQ262180 LCM262180 LMI262180 LWE262180 MGA262180 MPW262180 MZS262180 NJO262180 NTK262180 ODG262180 ONC262180 OWY262180 PGU262180 PQQ262180 QAM262180 QKI262180 QUE262180 REA262180 RNW262180 RXS262180 SHO262180 SRK262180 TBG262180 TLC262180 TUY262180 UEU262180 UOQ262180 UYM262180 VII262180 VSE262180 WCA262180 WLW262180 WVS262180 K327716 JG327716 TC327716 ACY327716 AMU327716 AWQ327716 BGM327716 BQI327716 CAE327716 CKA327716 CTW327716 DDS327716 DNO327716 DXK327716 EHG327716 ERC327716 FAY327716 FKU327716 FUQ327716 GEM327716 GOI327716 GYE327716 HIA327716 HRW327716 IBS327716 ILO327716 IVK327716 JFG327716 JPC327716 JYY327716 KIU327716 KSQ327716 LCM327716 LMI327716 LWE327716 MGA327716 MPW327716 MZS327716 NJO327716 NTK327716 ODG327716 ONC327716 OWY327716 PGU327716 PQQ327716 QAM327716 QKI327716 QUE327716 REA327716 RNW327716 RXS327716 SHO327716 SRK327716 TBG327716 TLC327716 TUY327716 UEU327716 UOQ327716 UYM327716 VII327716 VSE327716 WCA327716 WLW327716 WVS327716 K393252 JG393252 TC393252 ACY393252 AMU393252 AWQ393252 BGM393252 BQI393252 CAE393252 CKA393252 CTW393252 DDS393252 DNO393252 DXK393252 EHG393252 ERC393252 FAY393252 FKU393252 FUQ393252 GEM393252 GOI393252 GYE393252 HIA393252 HRW393252 IBS393252 ILO393252 IVK393252 JFG393252 JPC393252 JYY393252 KIU393252 KSQ393252 LCM393252 LMI393252 LWE393252 MGA393252 MPW393252 MZS393252 NJO393252 NTK393252 ODG393252 ONC393252 OWY393252 PGU393252 PQQ393252 QAM393252 QKI393252 QUE393252 REA393252 RNW393252 RXS393252 SHO393252 SRK393252 TBG393252 TLC393252 TUY393252 UEU393252 UOQ393252 UYM393252 VII393252 VSE393252 WCA393252 WLW393252 WVS393252 K458788 JG458788 TC458788 ACY458788 AMU458788 AWQ458788 BGM458788 BQI458788 CAE458788 CKA458788 CTW458788 DDS458788 DNO458788 DXK458788 EHG458788 ERC458788 FAY458788 FKU458788 FUQ458788 GEM458788 GOI458788 GYE458788 HIA458788 HRW458788 IBS458788 ILO458788 IVK458788 JFG458788 JPC458788 JYY458788 KIU458788 KSQ458788 LCM458788 LMI458788 LWE458788 MGA458788 MPW458788 MZS458788 NJO458788 NTK458788 ODG458788 ONC458788 OWY458788 PGU458788 PQQ458788 QAM458788 QKI458788 QUE458788 REA458788 RNW458788 RXS458788 SHO458788 SRK458788 TBG458788 TLC458788 TUY458788 UEU458788 UOQ458788 UYM458788 VII458788 VSE458788 WCA458788 WLW458788 WVS458788 K524324 JG524324 TC524324 ACY524324 AMU524324 AWQ524324 BGM524324 BQI524324 CAE524324 CKA524324 CTW524324 DDS524324 DNO524324 DXK524324 EHG524324 ERC524324 FAY524324 FKU524324 FUQ524324 GEM524324 GOI524324 GYE524324 HIA524324 HRW524324 IBS524324 ILO524324 IVK524324 JFG524324 JPC524324 JYY524324 KIU524324 KSQ524324 LCM524324 LMI524324 LWE524324 MGA524324 MPW524324 MZS524324 NJO524324 NTK524324 ODG524324 ONC524324 OWY524324 PGU524324 PQQ524324 QAM524324 QKI524324 QUE524324 REA524324 RNW524324 RXS524324 SHO524324 SRK524324 TBG524324 TLC524324 TUY524324 UEU524324 UOQ524324 UYM524324 VII524324 VSE524324 WCA524324 WLW524324 WVS524324 K589860 JG589860 TC589860 ACY589860 AMU589860 AWQ589860 BGM589860 BQI589860 CAE589860 CKA589860 CTW589860 DDS589860 DNO589860 DXK589860 EHG589860 ERC589860 FAY589860 FKU589860 FUQ589860 GEM589860 GOI589860 GYE589860 HIA589860 HRW589860 IBS589860 ILO589860 IVK589860 JFG589860 JPC589860 JYY589860 KIU589860 KSQ589860 LCM589860 LMI589860 LWE589860 MGA589860 MPW589860 MZS589860 NJO589860 NTK589860 ODG589860 ONC589860 OWY589860 PGU589860 PQQ589860 QAM589860 QKI589860 QUE589860 REA589860 RNW589860 RXS589860 SHO589860 SRK589860 TBG589860 TLC589860 TUY589860 UEU589860 UOQ589860 UYM589860 VII589860 VSE589860 WCA589860 WLW589860 WVS589860 K655396 JG655396 TC655396 ACY655396 AMU655396 AWQ655396 BGM655396 BQI655396 CAE655396 CKA655396 CTW655396 DDS655396 DNO655396 DXK655396 EHG655396 ERC655396 FAY655396 FKU655396 FUQ655396 GEM655396 GOI655396 GYE655396 HIA655396 HRW655396 IBS655396 ILO655396 IVK655396 JFG655396 JPC655396 JYY655396 KIU655396 KSQ655396 LCM655396 LMI655396 LWE655396 MGA655396 MPW655396 MZS655396 NJO655396 NTK655396 ODG655396 ONC655396 OWY655396 PGU655396 PQQ655396 QAM655396 QKI655396 QUE655396 REA655396 RNW655396 RXS655396 SHO655396 SRK655396 TBG655396 TLC655396 TUY655396 UEU655396 UOQ655396 UYM655396 VII655396 VSE655396 WCA655396 WLW655396 WVS655396 K720932 JG720932 TC720932 ACY720932 AMU720932 AWQ720932 BGM720932 BQI720932 CAE720932 CKA720932 CTW720932 DDS720932 DNO720932 DXK720932 EHG720932 ERC720932 FAY720932 FKU720932 FUQ720932 GEM720932 GOI720932 GYE720932 HIA720932 HRW720932 IBS720932 ILO720932 IVK720932 JFG720932 JPC720932 JYY720932 KIU720932 KSQ720932 LCM720932 LMI720932 LWE720932 MGA720932 MPW720932 MZS720932 NJO720932 NTK720932 ODG720932 ONC720932 OWY720932 PGU720932 PQQ720932 QAM720932 QKI720932 QUE720932 REA720932 RNW720932 RXS720932 SHO720932 SRK720932 TBG720932 TLC720932 TUY720932 UEU720932 UOQ720932 UYM720932 VII720932 VSE720932 WCA720932 WLW720932 WVS720932 K786468 JG786468 TC786468 ACY786468 AMU786468 AWQ786468 BGM786468 BQI786468 CAE786468 CKA786468 CTW786468 DDS786468 DNO786468 DXK786468 EHG786468 ERC786468 FAY786468 FKU786468 FUQ786468 GEM786468 GOI786468 GYE786468 HIA786468 HRW786468 IBS786468 ILO786468 IVK786468 JFG786468 JPC786468 JYY786468 KIU786468 KSQ786468 LCM786468 LMI786468 LWE786468 MGA786468 MPW786468 MZS786468 NJO786468 NTK786468 ODG786468 ONC786468 OWY786468 PGU786468 PQQ786468 QAM786468 QKI786468 QUE786468 REA786468 RNW786468 RXS786468 SHO786468 SRK786468 TBG786468 TLC786468 TUY786468 UEU786468 UOQ786468 UYM786468 VII786468 VSE786468 WCA786468 WLW786468 WVS786468 K852004 JG852004 TC852004 ACY852004 AMU852004 AWQ852004 BGM852004 BQI852004 CAE852004 CKA852004 CTW852004 DDS852004 DNO852004 DXK852004 EHG852004 ERC852004 FAY852004 FKU852004 FUQ852004 GEM852004 GOI852004 GYE852004 HIA852004 HRW852004 IBS852004 ILO852004 IVK852004 JFG852004 JPC852004 JYY852004 KIU852004 KSQ852004 LCM852004 LMI852004 LWE852004 MGA852004 MPW852004 MZS852004 NJO852004 NTK852004 ODG852004 ONC852004 OWY852004 PGU852004 PQQ852004 QAM852004 QKI852004 QUE852004 REA852004 RNW852004 RXS852004 SHO852004 SRK852004 TBG852004 TLC852004 TUY852004 UEU852004 UOQ852004 UYM852004 VII852004 VSE852004 WCA852004 WLW852004 WVS852004 K917540 JG917540 TC917540 ACY917540 AMU917540 AWQ917540 BGM917540 BQI917540 CAE917540 CKA917540 CTW917540 DDS917540 DNO917540 DXK917540 EHG917540 ERC917540 FAY917540 FKU917540 FUQ917540 GEM917540 GOI917540 GYE917540 HIA917540 HRW917540 IBS917540 ILO917540 IVK917540 JFG917540 JPC917540 JYY917540 KIU917540 KSQ917540 LCM917540 LMI917540 LWE917540 MGA917540 MPW917540 MZS917540 NJO917540 NTK917540 ODG917540 ONC917540 OWY917540 PGU917540 PQQ917540 QAM917540 QKI917540 QUE917540 REA917540 RNW917540 RXS917540 SHO917540 SRK917540 TBG917540 TLC917540 TUY917540 UEU917540 UOQ917540 UYM917540 VII917540 VSE917540 WCA917540 WLW917540 WVS917540 K983076 JG983076 TC983076 ACY983076 AMU983076 AWQ983076 BGM983076 BQI983076 CAE983076 CKA983076 CTW983076 DDS983076 DNO983076 DXK983076 EHG983076 ERC983076 FAY983076 FKU983076 FUQ983076 GEM983076 GOI983076 GYE983076 HIA983076 HRW983076 IBS983076 ILO983076 IVK983076 JFG983076 JPC983076 JYY983076 KIU983076 KSQ983076 LCM983076 LMI983076 LWE983076 MGA983076 MPW983076 MZS983076 NJO983076 NTK983076 ODG983076 ONC983076 OWY983076 PGU983076 PQQ983076 QAM983076 QKI983076 QUE983076 REA983076 RNW983076 RXS983076 SHO983076 SRK983076 TBG983076 TLC983076 TUY983076 UEU983076 UOQ983076 UYM983076 VII983076 VSE983076 WCA983076 WLW983076 WVS983076" xr:uid="{2B0C6730-5541-4BC0-A898-2CAB0F5BF1FC}"/>
    <dataValidation allowBlank="1" showInputMessage="1" showErrorMessage="1" prompt="This area is intended for additional comments regarding the operating time that was not considered in the original available time calculations._x000a__x000a__x000a_" sqref="D37 IZ37 SV37 ACR37 AMN37 AWJ37 BGF37 BQB37 BZX37 CJT37 CTP37 DDL37 DNH37 DXD37 EGZ37 EQV37 FAR37 FKN37 FUJ37 GEF37 GOB37 GXX37 HHT37 HRP37 IBL37 ILH37 IVD37 JEZ37 JOV37 JYR37 KIN37 KSJ37 LCF37 LMB37 LVX37 MFT37 MPP37 MZL37 NJH37 NTD37 OCZ37 OMV37 OWR37 PGN37 PQJ37 QAF37 QKB37 QTX37 RDT37 RNP37 RXL37 SHH37 SRD37 TAZ37 TKV37 TUR37 UEN37 UOJ37 UYF37 VIB37 VRX37 WBT37 WLP37 WVL37 D65573 IZ65573 SV65573 ACR65573 AMN65573 AWJ65573 BGF65573 BQB65573 BZX65573 CJT65573 CTP65573 DDL65573 DNH65573 DXD65573 EGZ65573 EQV65573 FAR65573 FKN65573 FUJ65573 GEF65573 GOB65573 GXX65573 HHT65573 HRP65573 IBL65573 ILH65573 IVD65573 JEZ65573 JOV65573 JYR65573 KIN65573 KSJ65573 LCF65573 LMB65573 LVX65573 MFT65573 MPP65573 MZL65573 NJH65573 NTD65573 OCZ65573 OMV65573 OWR65573 PGN65573 PQJ65573 QAF65573 QKB65573 QTX65573 RDT65573 RNP65573 RXL65573 SHH65573 SRD65573 TAZ65573 TKV65573 TUR65573 UEN65573 UOJ65573 UYF65573 VIB65573 VRX65573 WBT65573 WLP65573 WVL65573 D131109 IZ131109 SV131109 ACR131109 AMN131109 AWJ131109 BGF131109 BQB131109 BZX131109 CJT131109 CTP131109 DDL131109 DNH131109 DXD131109 EGZ131109 EQV131109 FAR131109 FKN131109 FUJ131109 GEF131109 GOB131109 GXX131109 HHT131109 HRP131109 IBL131109 ILH131109 IVD131109 JEZ131109 JOV131109 JYR131109 KIN131109 KSJ131109 LCF131109 LMB131109 LVX131109 MFT131109 MPP131109 MZL131109 NJH131109 NTD131109 OCZ131109 OMV131109 OWR131109 PGN131109 PQJ131109 QAF131109 QKB131109 QTX131109 RDT131109 RNP131109 RXL131109 SHH131109 SRD131109 TAZ131109 TKV131109 TUR131109 UEN131109 UOJ131109 UYF131109 VIB131109 VRX131109 WBT131109 WLP131109 WVL131109 D196645 IZ196645 SV196645 ACR196645 AMN196645 AWJ196645 BGF196645 BQB196645 BZX196645 CJT196645 CTP196645 DDL196645 DNH196645 DXD196645 EGZ196645 EQV196645 FAR196645 FKN196645 FUJ196645 GEF196645 GOB196645 GXX196645 HHT196645 HRP196645 IBL196645 ILH196645 IVD196645 JEZ196645 JOV196645 JYR196645 KIN196645 KSJ196645 LCF196645 LMB196645 LVX196645 MFT196645 MPP196645 MZL196645 NJH196645 NTD196645 OCZ196645 OMV196645 OWR196645 PGN196645 PQJ196645 QAF196645 QKB196645 QTX196645 RDT196645 RNP196645 RXL196645 SHH196645 SRD196645 TAZ196645 TKV196645 TUR196645 UEN196645 UOJ196645 UYF196645 VIB196645 VRX196645 WBT196645 WLP196645 WVL196645 D262181 IZ262181 SV262181 ACR262181 AMN262181 AWJ262181 BGF262181 BQB262181 BZX262181 CJT262181 CTP262181 DDL262181 DNH262181 DXD262181 EGZ262181 EQV262181 FAR262181 FKN262181 FUJ262181 GEF262181 GOB262181 GXX262181 HHT262181 HRP262181 IBL262181 ILH262181 IVD262181 JEZ262181 JOV262181 JYR262181 KIN262181 KSJ262181 LCF262181 LMB262181 LVX262181 MFT262181 MPP262181 MZL262181 NJH262181 NTD262181 OCZ262181 OMV262181 OWR262181 PGN262181 PQJ262181 QAF262181 QKB262181 QTX262181 RDT262181 RNP262181 RXL262181 SHH262181 SRD262181 TAZ262181 TKV262181 TUR262181 UEN262181 UOJ262181 UYF262181 VIB262181 VRX262181 WBT262181 WLP262181 WVL262181 D327717 IZ327717 SV327717 ACR327717 AMN327717 AWJ327717 BGF327717 BQB327717 BZX327717 CJT327717 CTP327717 DDL327717 DNH327717 DXD327717 EGZ327717 EQV327717 FAR327717 FKN327717 FUJ327717 GEF327717 GOB327717 GXX327717 HHT327717 HRP327717 IBL327717 ILH327717 IVD327717 JEZ327717 JOV327717 JYR327717 KIN327717 KSJ327717 LCF327717 LMB327717 LVX327717 MFT327717 MPP327717 MZL327717 NJH327717 NTD327717 OCZ327717 OMV327717 OWR327717 PGN327717 PQJ327717 QAF327717 QKB327717 QTX327717 RDT327717 RNP327717 RXL327717 SHH327717 SRD327717 TAZ327717 TKV327717 TUR327717 UEN327717 UOJ327717 UYF327717 VIB327717 VRX327717 WBT327717 WLP327717 WVL327717 D393253 IZ393253 SV393253 ACR393253 AMN393253 AWJ393253 BGF393253 BQB393253 BZX393253 CJT393253 CTP393253 DDL393253 DNH393253 DXD393253 EGZ393253 EQV393253 FAR393253 FKN393253 FUJ393253 GEF393253 GOB393253 GXX393253 HHT393253 HRP393253 IBL393253 ILH393253 IVD393253 JEZ393253 JOV393253 JYR393253 KIN393253 KSJ393253 LCF393253 LMB393253 LVX393253 MFT393253 MPP393253 MZL393253 NJH393253 NTD393253 OCZ393253 OMV393253 OWR393253 PGN393253 PQJ393253 QAF393253 QKB393253 QTX393253 RDT393253 RNP393253 RXL393253 SHH393253 SRD393253 TAZ393253 TKV393253 TUR393253 UEN393253 UOJ393253 UYF393253 VIB393253 VRX393253 WBT393253 WLP393253 WVL393253 D458789 IZ458789 SV458789 ACR458789 AMN458789 AWJ458789 BGF458789 BQB458789 BZX458789 CJT458789 CTP458789 DDL458789 DNH458789 DXD458789 EGZ458789 EQV458789 FAR458789 FKN458789 FUJ458789 GEF458789 GOB458789 GXX458789 HHT458789 HRP458789 IBL458789 ILH458789 IVD458789 JEZ458789 JOV458789 JYR458789 KIN458789 KSJ458789 LCF458789 LMB458789 LVX458789 MFT458789 MPP458789 MZL458789 NJH458789 NTD458789 OCZ458789 OMV458789 OWR458789 PGN458789 PQJ458789 QAF458789 QKB458789 QTX458789 RDT458789 RNP458789 RXL458789 SHH458789 SRD458789 TAZ458789 TKV458789 TUR458789 UEN458789 UOJ458789 UYF458789 VIB458789 VRX458789 WBT458789 WLP458789 WVL458789 D524325 IZ524325 SV524325 ACR524325 AMN524325 AWJ524325 BGF524325 BQB524325 BZX524325 CJT524325 CTP524325 DDL524325 DNH524325 DXD524325 EGZ524325 EQV524325 FAR524325 FKN524325 FUJ524325 GEF524325 GOB524325 GXX524325 HHT524325 HRP524325 IBL524325 ILH524325 IVD524325 JEZ524325 JOV524325 JYR524325 KIN524325 KSJ524325 LCF524325 LMB524325 LVX524325 MFT524325 MPP524325 MZL524325 NJH524325 NTD524325 OCZ524325 OMV524325 OWR524325 PGN524325 PQJ524325 QAF524325 QKB524325 QTX524325 RDT524325 RNP524325 RXL524325 SHH524325 SRD524325 TAZ524325 TKV524325 TUR524325 UEN524325 UOJ524325 UYF524325 VIB524325 VRX524325 WBT524325 WLP524325 WVL524325 D589861 IZ589861 SV589861 ACR589861 AMN589861 AWJ589861 BGF589861 BQB589861 BZX589861 CJT589861 CTP589861 DDL589861 DNH589861 DXD589861 EGZ589861 EQV589861 FAR589861 FKN589861 FUJ589861 GEF589861 GOB589861 GXX589861 HHT589861 HRP589861 IBL589861 ILH589861 IVD589861 JEZ589861 JOV589861 JYR589861 KIN589861 KSJ589861 LCF589861 LMB589861 LVX589861 MFT589861 MPP589861 MZL589861 NJH589861 NTD589861 OCZ589861 OMV589861 OWR589861 PGN589861 PQJ589861 QAF589861 QKB589861 QTX589861 RDT589861 RNP589861 RXL589861 SHH589861 SRD589861 TAZ589861 TKV589861 TUR589861 UEN589861 UOJ589861 UYF589861 VIB589861 VRX589861 WBT589861 WLP589861 WVL589861 D655397 IZ655397 SV655397 ACR655397 AMN655397 AWJ655397 BGF655397 BQB655397 BZX655397 CJT655397 CTP655397 DDL655397 DNH655397 DXD655397 EGZ655397 EQV655397 FAR655397 FKN655397 FUJ655397 GEF655397 GOB655397 GXX655397 HHT655397 HRP655397 IBL655397 ILH655397 IVD655397 JEZ655397 JOV655397 JYR655397 KIN655397 KSJ655397 LCF655397 LMB655397 LVX655397 MFT655397 MPP655397 MZL655397 NJH655397 NTD655397 OCZ655397 OMV655397 OWR655397 PGN655397 PQJ655397 QAF655397 QKB655397 QTX655397 RDT655397 RNP655397 RXL655397 SHH655397 SRD655397 TAZ655397 TKV655397 TUR655397 UEN655397 UOJ655397 UYF655397 VIB655397 VRX655397 WBT655397 WLP655397 WVL655397 D720933 IZ720933 SV720933 ACR720933 AMN720933 AWJ720933 BGF720933 BQB720933 BZX720933 CJT720933 CTP720933 DDL720933 DNH720933 DXD720933 EGZ720933 EQV720933 FAR720933 FKN720933 FUJ720933 GEF720933 GOB720933 GXX720933 HHT720933 HRP720933 IBL720933 ILH720933 IVD720933 JEZ720933 JOV720933 JYR720933 KIN720933 KSJ720933 LCF720933 LMB720933 LVX720933 MFT720933 MPP720933 MZL720933 NJH720933 NTD720933 OCZ720933 OMV720933 OWR720933 PGN720933 PQJ720933 QAF720933 QKB720933 QTX720933 RDT720933 RNP720933 RXL720933 SHH720933 SRD720933 TAZ720933 TKV720933 TUR720933 UEN720933 UOJ720933 UYF720933 VIB720933 VRX720933 WBT720933 WLP720933 WVL720933 D786469 IZ786469 SV786469 ACR786469 AMN786469 AWJ786469 BGF786469 BQB786469 BZX786469 CJT786469 CTP786469 DDL786469 DNH786469 DXD786469 EGZ786469 EQV786469 FAR786469 FKN786469 FUJ786469 GEF786469 GOB786469 GXX786469 HHT786469 HRP786469 IBL786469 ILH786469 IVD786469 JEZ786469 JOV786469 JYR786469 KIN786469 KSJ786469 LCF786469 LMB786469 LVX786469 MFT786469 MPP786469 MZL786469 NJH786469 NTD786469 OCZ786469 OMV786469 OWR786469 PGN786469 PQJ786469 QAF786469 QKB786469 QTX786469 RDT786469 RNP786469 RXL786469 SHH786469 SRD786469 TAZ786469 TKV786469 TUR786469 UEN786469 UOJ786469 UYF786469 VIB786469 VRX786469 WBT786469 WLP786469 WVL786469 D852005 IZ852005 SV852005 ACR852005 AMN852005 AWJ852005 BGF852005 BQB852005 BZX852005 CJT852005 CTP852005 DDL852005 DNH852005 DXD852005 EGZ852005 EQV852005 FAR852005 FKN852005 FUJ852005 GEF852005 GOB852005 GXX852005 HHT852005 HRP852005 IBL852005 ILH852005 IVD852005 JEZ852005 JOV852005 JYR852005 KIN852005 KSJ852005 LCF852005 LMB852005 LVX852005 MFT852005 MPP852005 MZL852005 NJH852005 NTD852005 OCZ852005 OMV852005 OWR852005 PGN852005 PQJ852005 QAF852005 QKB852005 QTX852005 RDT852005 RNP852005 RXL852005 SHH852005 SRD852005 TAZ852005 TKV852005 TUR852005 UEN852005 UOJ852005 UYF852005 VIB852005 VRX852005 WBT852005 WLP852005 WVL852005 D917541 IZ917541 SV917541 ACR917541 AMN917541 AWJ917541 BGF917541 BQB917541 BZX917541 CJT917541 CTP917541 DDL917541 DNH917541 DXD917541 EGZ917541 EQV917541 FAR917541 FKN917541 FUJ917541 GEF917541 GOB917541 GXX917541 HHT917541 HRP917541 IBL917541 ILH917541 IVD917541 JEZ917541 JOV917541 JYR917541 KIN917541 KSJ917541 LCF917541 LMB917541 LVX917541 MFT917541 MPP917541 MZL917541 NJH917541 NTD917541 OCZ917541 OMV917541 OWR917541 PGN917541 PQJ917541 QAF917541 QKB917541 QTX917541 RDT917541 RNP917541 RXL917541 SHH917541 SRD917541 TAZ917541 TKV917541 TUR917541 UEN917541 UOJ917541 UYF917541 VIB917541 VRX917541 WBT917541 WLP917541 WVL917541 D983077 IZ983077 SV983077 ACR983077 AMN983077 AWJ983077 BGF983077 BQB983077 BZX983077 CJT983077 CTP983077 DDL983077 DNH983077 DXD983077 EGZ983077 EQV983077 FAR983077 FKN983077 FUJ983077 GEF983077 GOB983077 GXX983077 HHT983077 HRP983077 IBL983077 ILH983077 IVD983077 JEZ983077 JOV983077 JYR983077 KIN983077 KSJ983077 LCF983077 LMB983077 LVX983077 MFT983077 MPP983077 MZL983077 NJH983077 NTD983077 OCZ983077 OMV983077 OWR983077 PGN983077 PQJ983077 QAF983077 QKB983077 QTX983077 RDT983077 RNP983077 RXL983077 SHH983077 SRD983077 TAZ983077 TKV983077 TUR983077 UEN983077 UOJ983077 UYF983077 VIB983077 VRX983077 WBT983077 WLP983077 WVL983077" xr:uid="{85A607C3-A577-463D-9570-9CED1A095158}"/>
    <dataValidation allowBlank="1" showInputMessage="1" showErrorMessage="1" prompt="Input the length of the PDR in hours.  Please present number in decimal form in hundredths of an hour._x000a_" sqref="K41 JG41 TC41 ACY41 AMU41 AWQ41 BGM41 BQI41 CAE41 CKA41 CTW41 DDS41 DNO41 DXK41 EHG41 ERC41 FAY41 FKU41 FUQ41 GEM41 GOI41 GYE41 HIA41 HRW41 IBS41 ILO41 IVK41 JFG41 JPC41 JYY41 KIU41 KSQ41 LCM41 LMI41 LWE41 MGA41 MPW41 MZS41 NJO41 NTK41 ODG41 ONC41 OWY41 PGU41 PQQ41 QAM41 QKI41 QUE41 REA41 RNW41 RXS41 SHO41 SRK41 TBG41 TLC41 TUY41 UEU41 UOQ41 UYM41 VII41 VSE41 WCA41 WLW41 WVS41 K65577 JG65577 TC65577 ACY65577 AMU65577 AWQ65577 BGM65577 BQI65577 CAE65577 CKA65577 CTW65577 DDS65577 DNO65577 DXK65577 EHG65577 ERC65577 FAY65577 FKU65577 FUQ65577 GEM65577 GOI65577 GYE65577 HIA65577 HRW65577 IBS65577 ILO65577 IVK65577 JFG65577 JPC65577 JYY65577 KIU65577 KSQ65577 LCM65577 LMI65577 LWE65577 MGA65577 MPW65577 MZS65577 NJO65577 NTK65577 ODG65577 ONC65577 OWY65577 PGU65577 PQQ65577 QAM65577 QKI65577 QUE65577 REA65577 RNW65577 RXS65577 SHO65577 SRK65577 TBG65577 TLC65577 TUY65577 UEU65577 UOQ65577 UYM65577 VII65577 VSE65577 WCA65577 WLW65577 WVS65577 K131113 JG131113 TC131113 ACY131113 AMU131113 AWQ131113 BGM131113 BQI131113 CAE131113 CKA131113 CTW131113 DDS131113 DNO131113 DXK131113 EHG131113 ERC131113 FAY131113 FKU131113 FUQ131113 GEM131113 GOI131113 GYE131113 HIA131113 HRW131113 IBS131113 ILO131113 IVK131113 JFG131113 JPC131113 JYY131113 KIU131113 KSQ131113 LCM131113 LMI131113 LWE131113 MGA131113 MPW131113 MZS131113 NJO131113 NTK131113 ODG131113 ONC131113 OWY131113 PGU131113 PQQ131113 QAM131113 QKI131113 QUE131113 REA131113 RNW131113 RXS131113 SHO131113 SRK131113 TBG131113 TLC131113 TUY131113 UEU131113 UOQ131113 UYM131113 VII131113 VSE131113 WCA131113 WLW131113 WVS131113 K196649 JG196649 TC196649 ACY196649 AMU196649 AWQ196649 BGM196649 BQI196649 CAE196649 CKA196649 CTW196649 DDS196649 DNO196649 DXK196649 EHG196649 ERC196649 FAY196649 FKU196649 FUQ196649 GEM196649 GOI196649 GYE196649 HIA196649 HRW196649 IBS196649 ILO196649 IVK196649 JFG196649 JPC196649 JYY196649 KIU196649 KSQ196649 LCM196649 LMI196649 LWE196649 MGA196649 MPW196649 MZS196649 NJO196649 NTK196649 ODG196649 ONC196649 OWY196649 PGU196649 PQQ196649 QAM196649 QKI196649 QUE196649 REA196649 RNW196649 RXS196649 SHO196649 SRK196649 TBG196649 TLC196649 TUY196649 UEU196649 UOQ196649 UYM196649 VII196649 VSE196649 WCA196649 WLW196649 WVS196649 K262185 JG262185 TC262185 ACY262185 AMU262185 AWQ262185 BGM262185 BQI262185 CAE262185 CKA262185 CTW262185 DDS262185 DNO262185 DXK262185 EHG262185 ERC262185 FAY262185 FKU262185 FUQ262185 GEM262185 GOI262185 GYE262185 HIA262185 HRW262185 IBS262185 ILO262185 IVK262185 JFG262185 JPC262185 JYY262185 KIU262185 KSQ262185 LCM262185 LMI262185 LWE262185 MGA262185 MPW262185 MZS262185 NJO262185 NTK262185 ODG262185 ONC262185 OWY262185 PGU262185 PQQ262185 QAM262185 QKI262185 QUE262185 REA262185 RNW262185 RXS262185 SHO262185 SRK262185 TBG262185 TLC262185 TUY262185 UEU262185 UOQ262185 UYM262185 VII262185 VSE262185 WCA262185 WLW262185 WVS262185 K327721 JG327721 TC327721 ACY327721 AMU327721 AWQ327721 BGM327721 BQI327721 CAE327721 CKA327721 CTW327721 DDS327721 DNO327721 DXK327721 EHG327721 ERC327721 FAY327721 FKU327721 FUQ327721 GEM327721 GOI327721 GYE327721 HIA327721 HRW327721 IBS327721 ILO327721 IVK327721 JFG327721 JPC327721 JYY327721 KIU327721 KSQ327721 LCM327721 LMI327721 LWE327721 MGA327721 MPW327721 MZS327721 NJO327721 NTK327721 ODG327721 ONC327721 OWY327721 PGU327721 PQQ327721 QAM327721 QKI327721 QUE327721 REA327721 RNW327721 RXS327721 SHO327721 SRK327721 TBG327721 TLC327721 TUY327721 UEU327721 UOQ327721 UYM327721 VII327721 VSE327721 WCA327721 WLW327721 WVS327721 K393257 JG393257 TC393257 ACY393257 AMU393257 AWQ393257 BGM393257 BQI393257 CAE393257 CKA393257 CTW393257 DDS393257 DNO393257 DXK393257 EHG393257 ERC393257 FAY393257 FKU393257 FUQ393257 GEM393257 GOI393257 GYE393257 HIA393257 HRW393257 IBS393257 ILO393257 IVK393257 JFG393257 JPC393257 JYY393257 KIU393257 KSQ393257 LCM393257 LMI393257 LWE393257 MGA393257 MPW393257 MZS393257 NJO393257 NTK393257 ODG393257 ONC393257 OWY393257 PGU393257 PQQ393257 QAM393257 QKI393257 QUE393257 REA393257 RNW393257 RXS393257 SHO393257 SRK393257 TBG393257 TLC393257 TUY393257 UEU393257 UOQ393257 UYM393257 VII393257 VSE393257 WCA393257 WLW393257 WVS393257 K458793 JG458793 TC458793 ACY458793 AMU458793 AWQ458793 BGM458793 BQI458793 CAE458793 CKA458793 CTW458793 DDS458793 DNO458793 DXK458793 EHG458793 ERC458793 FAY458793 FKU458793 FUQ458793 GEM458793 GOI458793 GYE458793 HIA458793 HRW458793 IBS458793 ILO458793 IVK458793 JFG458793 JPC458793 JYY458793 KIU458793 KSQ458793 LCM458793 LMI458793 LWE458793 MGA458793 MPW458793 MZS458793 NJO458793 NTK458793 ODG458793 ONC458793 OWY458793 PGU458793 PQQ458793 QAM458793 QKI458793 QUE458793 REA458793 RNW458793 RXS458793 SHO458793 SRK458793 TBG458793 TLC458793 TUY458793 UEU458793 UOQ458793 UYM458793 VII458793 VSE458793 WCA458793 WLW458793 WVS458793 K524329 JG524329 TC524329 ACY524329 AMU524329 AWQ524329 BGM524329 BQI524329 CAE524329 CKA524329 CTW524329 DDS524329 DNO524329 DXK524329 EHG524329 ERC524329 FAY524329 FKU524329 FUQ524329 GEM524329 GOI524329 GYE524329 HIA524329 HRW524329 IBS524329 ILO524329 IVK524329 JFG524329 JPC524329 JYY524329 KIU524329 KSQ524329 LCM524329 LMI524329 LWE524329 MGA524329 MPW524329 MZS524329 NJO524329 NTK524329 ODG524329 ONC524329 OWY524329 PGU524329 PQQ524329 QAM524329 QKI524329 QUE524329 REA524329 RNW524329 RXS524329 SHO524329 SRK524329 TBG524329 TLC524329 TUY524329 UEU524329 UOQ524329 UYM524329 VII524329 VSE524329 WCA524329 WLW524329 WVS524329 K589865 JG589865 TC589865 ACY589865 AMU589865 AWQ589865 BGM589865 BQI589865 CAE589865 CKA589865 CTW589865 DDS589865 DNO589865 DXK589865 EHG589865 ERC589865 FAY589865 FKU589865 FUQ589865 GEM589865 GOI589865 GYE589865 HIA589865 HRW589865 IBS589865 ILO589865 IVK589865 JFG589865 JPC589865 JYY589865 KIU589865 KSQ589865 LCM589865 LMI589865 LWE589865 MGA589865 MPW589865 MZS589865 NJO589865 NTK589865 ODG589865 ONC589865 OWY589865 PGU589865 PQQ589865 QAM589865 QKI589865 QUE589865 REA589865 RNW589865 RXS589865 SHO589865 SRK589865 TBG589865 TLC589865 TUY589865 UEU589865 UOQ589865 UYM589865 VII589865 VSE589865 WCA589865 WLW589865 WVS589865 K655401 JG655401 TC655401 ACY655401 AMU655401 AWQ655401 BGM655401 BQI655401 CAE655401 CKA655401 CTW655401 DDS655401 DNO655401 DXK655401 EHG655401 ERC655401 FAY655401 FKU655401 FUQ655401 GEM655401 GOI655401 GYE655401 HIA655401 HRW655401 IBS655401 ILO655401 IVK655401 JFG655401 JPC655401 JYY655401 KIU655401 KSQ655401 LCM655401 LMI655401 LWE655401 MGA655401 MPW655401 MZS655401 NJO655401 NTK655401 ODG655401 ONC655401 OWY655401 PGU655401 PQQ655401 QAM655401 QKI655401 QUE655401 REA655401 RNW655401 RXS655401 SHO655401 SRK655401 TBG655401 TLC655401 TUY655401 UEU655401 UOQ655401 UYM655401 VII655401 VSE655401 WCA655401 WLW655401 WVS655401 K720937 JG720937 TC720937 ACY720937 AMU720937 AWQ720937 BGM720937 BQI720937 CAE720937 CKA720937 CTW720937 DDS720937 DNO720937 DXK720937 EHG720937 ERC720937 FAY720937 FKU720937 FUQ720937 GEM720937 GOI720937 GYE720937 HIA720937 HRW720937 IBS720937 ILO720937 IVK720937 JFG720937 JPC720937 JYY720937 KIU720937 KSQ720937 LCM720937 LMI720937 LWE720937 MGA720937 MPW720937 MZS720937 NJO720937 NTK720937 ODG720937 ONC720937 OWY720937 PGU720937 PQQ720937 QAM720937 QKI720937 QUE720937 REA720937 RNW720937 RXS720937 SHO720937 SRK720937 TBG720937 TLC720937 TUY720937 UEU720937 UOQ720937 UYM720937 VII720937 VSE720937 WCA720937 WLW720937 WVS720937 K786473 JG786473 TC786473 ACY786473 AMU786473 AWQ786473 BGM786473 BQI786473 CAE786473 CKA786473 CTW786473 DDS786473 DNO786473 DXK786473 EHG786473 ERC786473 FAY786473 FKU786473 FUQ786473 GEM786473 GOI786473 GYE786473 HIA786473 HRW786473 IBS786473 ILO786473 IVK786473 JFG786473 JPC786473 JYY786473 KIU786473 KSQ786473 LCM786473 LMI786473 LWE786473 MGA786473 MPW786473 MZS786473 NJO786473 NTK786473 ODG786473 ONC786473 OWY786473 PGU786473 PQQ786473 QAM786473 QKI786473 QUE786473 REA786473 RNW786473 RXS786473 SHO786473 SRK786473 TBG786473 TLC786473 TUY786473 UEU786473 UOQ786473 UYM786473 VII786473 VSE786473 WCA786473 WLW786473 WVS786473 K852009 JG852009 TC852009 ACY852009 AMU852009 AWQ852009 BGM852009 BQI852009 CAE852009 CKA852009 CTW852009 DDS852009 DNO852009 DXK852009 EHG852009 ERC852009 FAY852009 FKU852009 FUQ852009 GEM852009 GOI852009 GYE852009 HIA852009 HRW852009 IBS852009 ILO852009 IVK852009 JFG852009 JPC852009 JYY852009 KIU852009 KSQ852009 LCM852009 LMI852009 LWE852009 MGA852009 MPW852009 MZS852009 NJO852009 NTK852009 ODG852009 ONC852009 OWY852009 PGU852009 PQQ852009 QAM852009 QKI852009 QUE852009 REA852009 RNW852009 RXS852009 SHO852009 SRK852009 TBG852009 TLC852009 TUY852009 UEU852009 UOQ852009 UYM852009 VII852009 VSE852009 WCA852009 WLW852009 WVS852009 K917545 JG917545 TC917545 ACY917545 AMU917545 AWQ917545 BGM917545 BQI917545 CAE917545 CKA917545 CTW917545 DDS917545 DNO917545 DXK917545 EHG917545 ERC917545 FAY917545 FKU917545 FUQ917545 GEM917545 GOI917545 GYE917545 HIA917545 HRW917545 IBS917545 ILO917545 IVK917545 JFG917545 JPC917545 JYY917545 KIU917545 KSQ917545 LCM917545 LMI917545 LWE917545 MGA917545 MPW917545 MZS917545 NJO917545 NTK917545 ODG917545 ONC917545 OWY917545 PGU917545 PQQ917545 QAM917545 QKI917545 QUE917545 REA917545 RNW917545 RXS917545 SHO917545 SRK917545 TBG917545 TLC917545 TUY917545 UEU917545 UOQ917545 UYM917545 VII917545 VSE917545 WCA917545 WLW917545 WVS917545 K983081 JG983081 TC983081 ACY983081 AMU983081 AWQ983081 BGM983081 BQI983081 CAE983081 CKA983081 CTW983081 DDS983081 DNO983081 DXK983081 EHG983081 ERC983081 FAY983081 FKU983081 FUQ983081 GEM983081 GOI983081 GYE983081 HIA983081 HRW983081 IBS983081 ILO983081 IVK983081 JFG983081 JPC983081 JYY983081 KIU983081 KSQ983081 LCM983081 LMI983081 LWE983081 MGA983081 MPW983081 MZS983081 NJO983081 NTK983081 ODG983081 ONC983081 OWY983081 PGU983081 PQQ983081 QAM983081 QKI983081 QUE983081 REA983081 RNW983081 RXS983081 SHO983081 SRK983081 TBG983081 TLC983081 TUY983081 UEU983081 UOQ983081 UYM983081 VII983081 VSE983081 WCA983081 WLW983081 WVS983081" xr:uid="{4EA9964F-58C1-4FCF-8141-4347F694160F}"/>
    <dataValidation allowBlank="1" showInputMessage="1" showErrorMessage="1" prompt="Input the number of good parts witnessed during the PDR._x000a_" sqref="K42:K43 JG42:JG43 TC42:TC43 ACY42:ACY43 AMU42:AMU43 AWQ42:AWQ43 BGM42:BGM43 BQI42:BQI43 CAE42:CAE43 CKA42:CKA43 CTW42:CTW43 DDS42:DDS43 DNO42:DNO43 DXK42:DXK43 EHG42:EHG43 ERC42:ERC43 FAY42:FAY43 FKU42:FKU43 FUQ42:FUQ43 GEM42:GEM43 GOI42:GOI43 GYE42:GYE43 HIA42:HIA43 HRW42:HRW43 IBS42:IBS43 ILO42:ILO43 IVK42:IVK43 JFG42:JFG43 JPC42:JPC43 JYY42:JYY43 KIU42:KIU43 KSQ42:KSQ43 LCM42:LCM43 LMI42:LMI43 LWE42:LWE43 MGA42:MGA43 MPW42:MPW43 MZS42:MZS43 NJO42:NJO43 NTK42:NTK43 ODG42:ODG43 ONC42:ONC43 OWY42:OWY43 PGU42:PGU43 PQQ42:PQQ43 QAM42:QAM43 QKI42:QKI43 QUE42:QUE43 REA42:REA43 RNW42:RNW43 RXS42:RXS43 SHO42:SHO43 SRK42:SRK43 TBG42:TBG43 TLC42:TLC43 TUY42:TUY43 UEU42:UEU43 UOQ42:UOQ43 UYM42:UYM43 VII42:VII43 VSE42:VSE43 WCA42:WCA43 WLW42:WLW43 WVS42:WVS43 K65578:K65579 JG65578:JG65579 TC65578:TC65579 ACY65578:ACY65579 AMU65578:AMU65579 AWQ65578:AWQ65579 BGM65578:BGM65579 BQI65578:BQI65579 CAE65578:CAE65579 CKA65578:CKA65579 CTW65578:CTW65579 DDS65578:DDS65579 DNO65578:DNO65579 DXK65578:DXK65579 EHG65578:EHG65579 ERC65578:ERC65579 FAY65578:FAY65579 FKU65578:FKU65579 FUQ65578:FUQ65579 GEM65578:GEM65579 GOI65578:GOI65579 GYE65578:GYE65579 HIA65578:HIA65579 HRW65578:HRW65579 IBS65578:IBS65579 ILO65578:ILO65579 IVK65578:IVK65579 JFG65578:JFG65579 JPC65578:JPC65579 JYY65578:JYY65579 KIU65578:KIU65579 KSQ65578:KSQ65579 LCM65578:LCM65579 LMI65578:LMI65579 LWE65578:LWE65579 MGA65578:MGA65579 MPW65578:MPW65579 MZS65578:MZS65579 NJO65578:NJO65579 NTK65578:NTK65579 ODG65578:ODG65579 ONC65578:ONC65579 OWY65578:OWY65579 PGU65578:PGU65579 PQQ65578:PQQ65579 QAM65578:QAM65579 QKI65578:QKI65579 QUE65578:QUE65579 REA65578:REA65579 RNW65578:RNW65579 RXS65578:RXS65579 SHO65578:SHO65579 SRK65578:SRK65579 TBG65578:TBG65579 TLC65578:TLC65579 TUY65578:TUY65579 UEU65578:UEU65579 UOQ65578:UOQ65579 UYM65578:UYM65579 VII65578:VII65579 VSE65578:VSE65579 WCA65578:WCA65579 WLW65578:WLW65579 WVS65578:WVS65579 K131114:K131115 JG131114:JG131115 TC131114:TC131115 ACY131114:ACY131115 AMU131114:AMU131115 AWQ131114:AWQ131115 BGM131114:BGM131115 BQI131114:BQI131115 CAE131114:CAE131115 CKA131114:CKA131115 CTW131114:CTW131115 DDS131114:DDS131115 DNO131114:DNO131115 DXK131114:DXK131115 EHG131114:EHG131115 ERC131114:ERC131115 FAY131114:FAY131115 FKU131114:FKU131115 FUQ131114:FUQ131115 GEM131114:GEM131115 GOI131114:GOI131115 GYE131114:GYE131115 HIA131114:HIA131115 HRW131114:HRW131115 IBS131114:IBS131115 ILO131114:ILO131115 IVK131114:IVK131115 JFG131114:JFG131115 JPC131114:JPC131115 JYY131114:JYY131115 KIU131114:KIU131115 KSQ131114:KSQ131115 LCM131114:LCM131115 LMI131114:LMI131115 LWE131114:LWE131115 MGA131114:MGA131115 MPW131114:MPW131115 MZS131114:MZS131115 NJO131114:NJO131115 NTK131114:NTK131115 ODG131114:ODG131115 ONC131114:ONC131115 OWY131114:OWY131115 PGU131114:PGU131115 PQQ131114:PQQ131115 QAM131114:QAM131115 QKI131114:QKI131115 QUE131114:QUE131115 REA131114:REA131115 RNW131114:RNW131115 RXS131114:RXS131115 SHO131114:SHO131115 SRK131114:SRK131115 TBG131114:TBG131115 TLC131114:TLC131115 TUY131114:TUY131115 UEU131114:UEU131115 UOQ131114:UOQ131115 UYM131114:UYM131115 VII131114:VII131115 VSE131114:VSE131115 WCA131114:WCA131115 WLW131114:WLW131115 WVS131114:WVS131115 K196650:K196651 JG196650:JG196651 TC196650:TC196651 ACY196650:ACY196651 AMU196650:AMU196651 AWQ196650:AWQ196651 BGM196650:BGM196651 BQI196650:BQI196651 CAE196650:CAE196651 CKA196650:CKA196651 CTW196650:CTW196651 DDS196650:DDS196651 DNO196650:DNO196651 DXK196650:DXK196651 EHG196650:EHG196651 ERC196650:ERC196651 FAY196650:FAY196651 FKU196650:FKU196651 FUQ196650:FUQ196651 GEM196650:GEM196651 GOI196650:GOI196651 GYE196650:GYE196651 HIA196650:HIA196651 HRW196650:HRW196651 IBS196650:IBS196651 ILO196650:ILO196651 IVK196650:IVK196651 JFG196650:JFG196651 JPC196650:JPC196651 JYY196650:JYY196651 KIU196650:KIU196651 KSQ196650:KSQ196651 LCM196650:LCM196651 LMI196650:LMI196651 LWE196650:LWE196651 MGA196650:MGA196651 MPW196650:MPW196651 MZS196650:MZS196651 NJO196650:NJO196651 NTK196650:NTK196651 ODG196650:ODG196651 ONC196650:ONC196651 OWY196650:OWY196651 PGU196650:PGU196651 PQQ196650:PQQ196651 QAM196650:QAM196651 QKI196650:QKI196651 QUE196650:QUE196651 REA196650:REA196651 RNW196650:RNW196651 RXS196650:RXS196651 SHO196650:SHO196651 SRK196650:SRK196651 TBG196650:TBG196651 TLC196650:TLC196651 TUY196650:TUY196651 UEU196650:UEU196651 UOQ196650:UOQ196651 UYM196650:UYM196651 VII196650:VII196651 VSE196650:VSE196651 WCA196650:WCA196651 WLW196650:WLW196651 WVS196650:WVS196651 K262186:K262187 JG262186:JG262187 TC262186:TC262187 ACY262186:ACY262187 AMU262186:AMU262187 AWQ262186:AWQ262187 BGM262186:BGM262187 BQI262186:BQI262187 CAE262186:CAE262187 CKA262186:CKA262187 CTW262186:CTW262187 DDS262186:DDS262187 DNO262186:DNO262187 DXK262186:DXK262187 EHG262186:EHG262187 ERC262186:ERC262187 FAY262186:FAY262187 FKU262186:FKU262187 FUQ262186:FUQ262187 GEM262186:GEM262187 GOI262186:GOI262187 GYE262186:GYE262187 HIA262186:HIA262187 HRW262186:HRW262187 IBS262186:IBS262187 ILO262186:ILO262187 IVK262186:IVK262187 JFG262186:JFG262187 JPC262186:JPC262187 JYY262186:JYY262187 KIU262186:KIU262187 KSQ262186:KSQ262187 LCM262186:LCM262187 LMI262186:LMI262187 LWE262186:LWE262187 MGA262186:MGA262187 MPW262186:MPW262187 MZS262186:MZS262187 NJO262186:NJO262187 NTK262186:NTK262187 ODG262186:ODG262187 ONC262186:ONC262187 OWY262186:OWY262187 PGU262186:PGU262187 PQQ262186:PQQ262187 QAM262186:QAM262187 QKI262186:QKI262187 QUE262186:QUE262187 REA262186:REA262187 RNW262186:RNW262187 RXS262186:RXS262187 SHO262186:SHO262187 SRK262186:SRK262187 TBG262186:TBG262187 TLC262186:TLC262187 TUY262186:TUY262187 UEU262186:UEU262187 UOQ262186:UOQ262187 UYM262186:UYM262187 VII262186:VII262187 VSE262186:VSE262187 WCA262186:WCA262187 WLW262186:WLW262187 WVS262186:WVS262187 K327722:K327723 JG327722:JG327723 TC327722:TC327723 ACY327722:ACY327723 AMU327722:AMU327723 AWQ327722:AWQ327723 BGM327722:BGM327723 BQI327722:BQI327723 CAE327722:CAE327723 CKA327722:CKA327723 CTW327722:CTW327723 DDS327722:DDS327723 DNO327722:DNO327723 DXK327722:DXK327723 EHG327722:EHG327723 ERC327722:ERC327723 FAY327722:FAY327723 FKU327722:FKU327723 FUQ327722:FUQ327723 GEM327722:GEM327723 GOI327722:GOI327723 GYE327722:GYE327723 HIA327722:HIA327723 HRW327722:HRW327723 IBS327722:IBS327723 ILO327722:ILO327723 IVK327722:IVK327723 JFG327722:JFG327723 JPC327722:JPC327723 JYY327722:JYY327723 KIU327722:KIU327723 KSQ327722:KSQ327723 LCM327722:LCM327723 LMI327722:LMI327723 LWE327722:LWE327723 MGA327722:MGA327723 MPW327722:MPW327723 MZS327722:MZS327723 NJO327722:NJO327723 NTK327722:NTK327723 ODG327722:ODG327723 ONC327722:ONC327723 OWY327722:OWY327723 PGU327722:PGU327723 PQQ327722:PQQ327723 QAM327722:QAM327723 QKI327722:QKI327723 QUE327722:QUE327723 REA327722:REA327723 RNW327722:RNW327723 RXS327722:RXS327723 SHO327722:SHO327723 SRK327722:SRK327723 TBG327722:TBG327723 TLC327722:TLC327723 TUY327722:TUY327723 UEU327722:UEU327723 UOQ327722:UOQ327723 UYM327722:UYM327723 VII327722:VII327723 VSE327722:VSE327723 WCA327722:WCA327723 WLW327722:WLW327723 WVS327722:WVS327723 K393258:K393259 JG393258:JG393259 TC393258:TC393259 ACY393258:ACY393259 AMU393258:AMU393259 AWQ393258:AWQ393259 BGM393258:BGM393259 BQI393258:BQI393259 CAE393258:CAE393259 CKA393258:CKA393259 CTW393258:CTW393259 DDS393258:DDS393259 DNO393258:DNO393259 DXK393258:DXK393259 EHG393258:EHG393259 ERC393258:ERC393259 FAY393258:FAY393259 FKU393258:FKU393259 FUQ393258:FUQ393259 GEM393258:GEM393259 GOI393258:GOI393259 GYE393258:GYE393259 HIA393258:HIA393259 HRW393258:HRW393259 IBS393258:IBS393259 ILO393258:ILO393259 IVK393258:IVK393259 JFG393258:JFG393259 JPC393258:JPC393259 JYY393258:JYY393259 KIU393258:KIU393259 KSQ393258:KSQ393259 LCM393258:LCM393259 LMI393258:LMI393259 LWE393258:LWE393259 MGA393258:MGA393259 MPW393258:MPW393259 MZS393258:MZS393259 NJO393258:NJO393259 NTK393258:NTK393259 ODG393258:ODG393259 ONC393258:ONC393259 OWY393258:OWY393259 PGU393258:PGU393259 PQQ393258:PQQ393259 QAM393258:QAM393259 QKI393258:QKI393259 QUE393258:QUE393259 REA393258:REA393259 RNW393258:RNW393259 RXS393258:RXS393259 SHO393258:SHO393259 SRK393258:SRK393259 TBG393258:TBG393259 TLC393258:TLC393259 TUY393258:TUY393259 UEU393258:UEU393259 UOQ393258:UOQ393259 UYM393258:UYM393259 VII393258:VII393259 VSE393258:VSE393259 WCA393258:WCA393259 WLW393258:WLW393259 WVS393258:WVS393259 K458794:K458795 JG458794:JG458795 TC458794:TC458795 ACY458794:ACY458795 AMU458794:AMU458795 AWQ458794:AWQ458795 BGM458794:BGM458795 BQI458794:BQI458795 CAE458794:CAE458795 CKA458794:CKA458795 CTW458794:CTW458795 DDS458794:DDS458795 DNO458794:DNO458795 DXK458794:DXK458795 EHG458794:EHG458795 ERC458794:ERC458795 FAY458794:FAY458795 FKU458794:FKU458795 FUQ458794:FUQ458795 GEM458794:GEM458795 GOI458794:GOI458795 GYE458794:GYE458795 HIA458794:HIA458795 HRW458794:HRW458795 IBS458794:IBS458795 ILO458794:ILO458795 IVK458794:IVK458795 JFG458794:JFG458795 JPC458794:JPC458795 JYY458794:JYY458795 KIU458794:KIU458795 KSQ458794:KSQ458795 LCM458794:LCM458795 LMI458794:LMI458795 LWE458794:LWE458795 MGA458794:MGA458795 MPW458794:MPW458795 MZS458794:MZS458795 NJO458794:NJO458795 NTK458794:NTK458795 ODG458794:ODG458795 ONC458794:ONC458795 OWY458794:OWY458795 PGU458794:PGU458795 PQQ458794:PQQ458795 QAM458794:QAM458795 QKI458794:QKI458795 QUE458794:QUE458795 REA458794:REA458795 RNW458794:RNW458795 RXS458794:RXS458795 SHO458794:SHO458795 SRK458794:SRK458795 TBG458794:TBG458795 TLC458794:TLC458795 TUY458794:TUY458795 UEU458794:UEU458795 UOQ458794:UOQ458795 UYM458794:UYM458795 VII458794:VII458795 VSE458794:VSE458795 WCA458794:WCA458795 WLW458794:WLW458795 WVS458794:WVS458795 K524330:K524331 JG524330:JG524331 TC524330:TC524331 ACY524330:ACY524331 AMU524330:AMU524331 AWQ524330:AWQ524331 BGM524330:BGM524331 BQI524330:BQI524331 CAE524330:CAE524331 CKA524330:CKA524331 CTW524330:CTW524331 DDS524330:DDS524331 DNO524330:DNO524331 DXK524330:DXK524331 EHG524330:EHG524331 ERC524330:ERC524331 FAY524330:FAY524331 FKU524330:FKU524331 FUQ524330:FUQ524331 GEM524330:GEM524331 GOI524330:GOI524331 GYE524330:GYE524331 HIA524330:HIA524331 HRW524330:HRW524331 IBS524330:IBS524331 ILO524330:ILO524331 IVK524330:IVK524331 JFG524330:JFG524331 JPC524330:JPC524331 JYY524330:JYY524331 KIU524330:KIU524331 KSQ524330:KSQ524331 LCM524330:LCM524331 LMI524330:LMI524331 LWE524330:LWE524331 MGA524330:MGA524331 MPW524330:MPW524331 MZS524330:MZS524331 NJO524330:NJO524331 NTK524330:NTK524331 ODG524330:ODG524331 ONC524330:ONC524331 OWY524330:OWY524331 PGU524330:PGU524331 PQQ524330:PQQ524331 QAM524330:QAM524331 QKI524330:QKI524331 QUE524330:QUE524331 REA524330:REA524331 RNW524330:RNW524331 RXS524330:RXS524331 SHO524330:SHO524331 SRK524330:SRK524331 TBG524330:TBG524331 TLC524330:TLC524331 TUY524330:TUY524331 UEU524330:UEU524331 UOQ524330:UOQ524331 UYM524330:UYM524331 VII524330:VII524331 VSE524330:VSE524331 WCA524330:WCA524331 WLW524330:WLW524331 WVS524330:WVS524331 K589866:K589867 JG589866:JG589867 TC589866:TC589867 ACY589866:ACY589867 AMU589866:AMU589867 AWQ589866:AWQ589867 BGM589866:BGM589867 BQI589866:BQI589867 CAE589866:CAE589867 CKA589866:CKA589867 CTW589866:CTW589867 DDS589866:DDS589867 DNO589866:DNO589867 DXK589866:DXK589867 EHG589866:EHG589867 ERC589866:ERC589867 FAY589866:FAY589867 FKU589866:FKU589867 FUQ589866:FUQ589867 GEM589866:GEM589867 GOI589866:GOI589867 GYE589866:GYE589867 HIA589866:HIA589867 HRW589866:HRW589867 IBS589866:IBS589867 ILO589866:ILO589867 IVK589866:IVK589867 JFG589866:JFG589867 JPC589866:JPC589867 JYY589866:JYY589867 KIU589866:KIU589867 KSQ589866:KSQ589867 LCM589866:LCM589867 LMI589866:LMI589867 LWE589866:LWE589867 MGA589866:MGA589867 MPW589866:MPW589867 MZS589866:MZS589867 NJO589866:NJO589867 NTK589866:NTK589867 ODG589866:ODG589867 ONC589866:ONC589867 OWY589866:OWY589867 PGU589866:PGU589867 PQQ589866:PQQ589867 QAM589866:QAM589867 QKI589866:QKI589867 QUE589866:QUE589867 REA589866:REA589867 RNW589866:RNW589867 RXS589866:RXS589867 SHO589866:SHO589867 SRK589866:SRK589867 TBG589866:TBG589867 TLC589866:TLC589867 TUY589866:TUY589867 UEU589866:UEU589867 UOQ589866:UOQ589867 UYM589866:UYM589867 VII589866:VII589867 VSE589866:VSE589867 WCA589866:WCA589867 WLW589866:WLW589867 WVS589866:WVS589867 K655402:K655403 JG655402:JG655403 TC655402:TC655403 ACY655402:ACY655403 AMU655402:AMU655403 AWQ655402:AWQ655403 BGM655402:BGM655403 BQI655402:BQI655403 CAE655402:CAE655403 CKA655402:CKA655403 CTW655402:CTW655403 DDS655402:DDS655403 DNO655402:DNO655403 DXK655402:DXK655403 EHG655402:EHG655403 ERC655402:ERC655403 FAY655402:FAY655403 FKU655402:FKU655403 FUQ655402:FUQ655403 GEM655402:GEM655403 GOI655402:GOI655403 GYE655402:GYE655403 HIA655402:HIA655403 HRW655402:HRW655403 IBS655402:IBS655403 ILO655402:ILO655403 IVK655402:IVK655403 JFG655402:JFG655403 JPC655402:JPC655403 JYY655402:JYY655403 KIU655402:KIU655403 KSQ655402:KSQ655403 LCM655402:LCM655403 LMI655402:LMI655403 LWE655402:LWE655403 MGA655402:MGA655403 MPW655402:MPW655403 MZS655402:MZS655403 NJO655402:NJO655403 NTK655402:NTK655403 ODG655402:ODG655403 ONC655402:ONC655403 OWY655402:OWY655403 PGU655402:PGU655403 PQQ655402:PQQ655403 QAM655402:QAM655403 QKI655402:QKI655403 QUE655402:QUE655403 REA655402:REA655403 RNW655402:RNW655403 RXS655402:RXS655403 SHO655402:SHO655403 SRK655402:SRK655403 TBG655402:TBG655403 TLC655402:TLC655403 TUY655402:TUY655403 UEU655402:UEU655403 UOQ655402:UOQ655403 UYM655402:UYM655403 VII655402:VII655403 VSE655402:VSE655403 WCA655402:WCA655403 WLW655402:WLW655403 WVS655402:WVS655403 K720938:K720939 JG720938:JG720939 TC720938:TC720939 ACY720938:ACY720939 AMU720938:AMU720939 AWQ720938:AWQ720939 BGM720938:BGM720939 BQI720938:BQI720939 CAE720938:CAE720939 CKA720938:CKA720939 CTW720938:CTW720939 DDS720938:DDS720939 DNO720938:DNO720939 DXK720938:DXK720939 EHG720938:EHG720939 ERC720938:ERC720939 FAY720938:FAY720939 FKU720938:FKU720939 FUQ720938:FUQ720939 GEM720938:GEM720939 GOI720938:GOI720939 GYE720938:GYE720939 HIA720938:HIA720939 HRW720938:HRW720939 IBS720938:IBS720939 ILO720938:ILO720939 IVK720938:IVK720939 JFG720938:JFG720939 JPC720938:JPC720939 JYY720938:JYY720939 KIU720938:KIU720939 KSQ720938:KSQ720939 LCM720938:LCM720939 LMI720938:LMI720939 LWE720938:LWE720939 MGA720938:MGA720939 MPW720938:MPW720939 MZS720938:MZS720939 NJO720938:NJO720939 NTK720938:NTK720939 ODG720938:ODG720939 ONC720938:ONC720939 OWY720938:OWY720939 PGU720938:PGU720939 PQQ720938:PQQ720939 QAM720938:QAM720939 QKI720938:QKI720939 QUE720938:QUE720939 REA720938:REA720939 RNW720938:RNW720939 RXS720938:RXS720939 SHO720938:SHO720939 SRK720938:SRK720939 TBG720938:TBG720939 TLC720938:TLC720939 TUY720938:TUY720939 UEU720938:UEU720939 UOQ720938:UOQ720939 UYM720938:UYM720939 VII720938:VII720939 VSE720938:VSE720939 WCA720938:WCA720939 WLW720938:WLW720939 WVS720938:WVS720939 K786474:K786475 JG786474:JG786475 TC786474:TC786475 ACY786474:ACY786475 AMU786474:AMU786475 AWQ786474:AWQ786475 BGM786474:BGM786475 BQI786474:BQI786475 CAE786474:CAE786475 CKA786474:CKA786475 CTW786474:CTW786475 DDS786474:DDS786475 DNO786474:DNO786475 DXK786474:DXK786475 EHG786474:EHG786475 ERC786474:ERC786475 FAY786474:FAY786475 FKU786474:FKU786475 FUQ786474:FUQ786475 GEM786474:GEM786475 GOI786474:GOI786475 GYE786474:GYE786475 HIA786474:HIA786475 HRW786474:HRW786475 IBS786474:IBS786475 ILO786474:ILO786475 IVK786474:IVK786475 JFG786474:JFG786475 JPC786474:JPC786475 JYY786474:JYY786475 KIU786474:KIU786475 KSQ786474:KSQ786475 LCM786474:LCM786475 LMI786474:LMI786475 LWE786474:LWE786475 MGA786474:MGA786475 MPW786474:MPW786475 MZS786474:MZS786475 NJO786474:NJO786475 NTK786474:NTK786475 ODG786474:ODG786475 ONC786474:ONC786475 OWY786474:OWY786475 PGU786474:PGU786475 PQQ786474:PQQ786475 QAM786474:QAM786475 QKI786474:QKI786475 QUE786474:QUE786475 REA786474:REA786475 RNW786474:RNW786475 RXS786474:RXS786475 SHO786474:SHO786475 SRK786474:SRK786475 TBG786474:TBG786475 TLC786474:TLC786475 TUY786474:TUY786475 UEU786474:UEU786475 UOQ786474:UOQ786475 UYM786474:UYM786475 VII786474:VII786475 VSE786474:VSE786475 WCA786474:WCA786475 WLW786474:WLW786475 WVS786474:WVS786475 K852010:K852011 JG852010:JG852011 TC852010:TC852011 ACY852010:ACY852011 AMU852010:AMU852011 AWQ852010:AWQ852011 BGM852010:BGM852011 BQI852010:BQI852011 CAE852010:CAE852011 CKA852010:CKA852011 CTW852010:CTW852011 DDS852010:DDS852011 DNO852010:DNO852011 DXK852010:DXK852011 EHG852010:EHG852011 ERC852010:ERC852011 FAY852010:FAY852011 FKU852010:FKU852011 FUQ852010:FUQ852011 GEM852010:GEM852011 GOI852010:GOI852011 GYE852010:GYE852011 HIA852010:HIA852011 HRW852010:HRW852011 IBS852010:IBS852011 ILO852010:ILO852011 IVK852010:IVK852011 JFG852010:JFG852011 JPC852010:JPC852011 JYY852010:JYY852011 KIU852010:KIU852011 KSQ852010:KSQ852011 LCM852010:LCM852011 LMI852010:LMI852011 LWE852010:LWE852011 MGA852010:MGA852011 MPW852010:MPW852011 MZS852010:MZS852011 NJO852010:NJO852011 NTK852010:NTK852011 ODG852010:ODG852011 ONC852010:ONC852011 OWY852010:OWY852011 PGU852010:PGU852011 PQQ852010:PQQ852011 QAM852010:QAM852011 QKI852010:QKI852011 QUE852010:QUE852011 REA852010:REA852011 RNW852010:RNW852011 RXS852010:RXS852011 SHO852010:SHO852011 SRK852010:SRK852011 TBG852010:TBG852011 TLC852010:TLC852011 TUY852010:TUY852011 UEU852010:UEU852011 UOQ852010:UOQ852011 UYM852010:UYM852011 VII852010:VII852011 VSE852010:VSE852011 WCA852010:WCA852011 WLW852010:WLW852011 WVS852010:WVS852011 K917546:K917547 JG917546:JG917547 TC917546:TC917547 ACY917546:ACY917547 AMU917546:AMU917547 AWQ917546:AWQ917547 BGM917546:BGM917547 BQI917546:BQI917547 CAE917546:CAE917547 CKA917546:CKA917547 CTW917546:CTW917547 DDS917546:DDS917547 DNO917546:DNO917547 DXK917546:DXK917547 EHG917546:EHG917547 ERC917546:ERC917547 FAY917546:FAY917547 FKU917546:FKU917547 FUQ917546:FUQ917547 GEM917546:GEM917547 GOI917546:GOI917547 GYE917546:GYE917547 HIA917546:HIA917547 HRW917546:HRW917547 IBS917546:IBS917547 ILO917546:ILO917547 IVK917546:IVK917547 JFG917546:JFG917547 JPC917546:JPC917547 JYY917546:JYY917547 KIU917546:KIU917547 KSQ917546:KSQ917547 LCM917546:LCM917547 LMI917546:LMI917547 LWE917546:LWE917547 MGA917546:MGA917547 MPW917546:MPW917547 MZS917546:MZS917547 NJO917546:NJO917547 NTK917546:NTK917547 ODG917546:ODG917547 ONC917546:ONC917547 OWY917546:OWY917547 PGU917546:PGU917547 PQQ917546:PQQ917547 QAM917546:QAM917547 QKI917546:QKI917547 QUE917546:QUE917547 REA917546:REA917547 RNW917546:RNW917547 RXS917546:RXS917547 SHO917546:SHO917547 SRK917546:SRK917547 TBG917546:TBG917547 TLC917546:TLC917547 TUY917546:TUY917547 UEU917546:UEU917547 UOQ917546:UOQ917547 UYM917546:UYM917547 VII917546:VII917547 VSE917546:VSE917547 WCA917546:WCA917547 WLW917546:WLW917547 WVS917546:WVS917547 K983082:K983083 JG983082:JG983083 TC983082:TC983083 ACY983082:ACY983083 AMU983082:AMU983083 AWQ983082:AWQ983083 BGM983082:BGM983083 BQI983082:BQI983083 CAE983082:CAE983083 CKA983082:CKA983083 CTW983082:CTW983083 DDS983082:DDS983083 DNO983082:DNO983083 DXK983082:DXK983083 EHG983082:EHG983083 ERC983082:ERC983083 FAY983082:FAY983083 FKU983082:FKU983083 FUQ983082:FUQ983083 GEM983082:GEM983083 GOI983082:GOI983083 GYE983082:GYE983083 HIA983082:HIA983083 HRW983082:HRW983083 IBS983082:IBS983083 ILO983082:ILO983083 IVK983082:IVK983083 JFG983082:JFG983083 JPC983082:JPC983083 JYY983082:JYY983083 KIU983082:KIU983083 KSQ983082:KSQ983083 LCM983082:LCM983083 LMI983082:LMI983083 LWE983082:LWE983083 MGA983082:MGA983083 MPW983082:MPW983083 MZS983082:MZS983083 NJO983082:NJO983083 NTK983082:NTK983083 ODG983082:ODG983083 ONC983082:ONC983083 OWY983082:OWY983083 PGU983082:PGU983083 PQQ983082:PQQ983083 QAM983082:QAM983083 QKI983082:QKI983083 QUE983082:QUE983083 REA983082:REA983083 RNW983082:RNW983083 RXS983082:RXS983083 SHO983082:SHO983083 SRK983082:SRK983083 TBG983082:TBG983083 TLC983082:TLC983083 TUY983082:TUY983083 UEU983082:UEU983083 UOQ983082:UOQ983083 UYM983082:UYM983083 VII983082:VII983083 VSE983082:VSE983083 WCA983082:WCA983083 WLW983082:WLW983083 WVS983082:WVS983083" xr:uid="{63C63592-B1B1-4A34-B0AB-1072D41D5A90}"/>
    <dataValidation allowBlank="1" showInputMessage="1" showErrorMessage="1" prompt="Input the number of parts that were rejected from the production process on the first attempt.  " sqref="K40 JG40 TC40 ACY40 AMU40 AWQ40 BGM40 BQI40 CAE40 CKA40 CTW40 DDS40 DNO40 DXK40 EHG40 ERC40 FAY40 FKU40 FUQ40 GEM40 GOI40 GYE40 HIA40 HRW40 IBS40 ILO40 IVK40 JFG40 JPC40 JYY40 KIU40 KSQ40 LCM40 LMI40 LWE40 MGA40 MPW40 MZS40 NJO40 NTK40 ODG40 ONC40 OWY40 PGU40 PQQ40 QAM40 QKI40 QUE40 REA40 RNW40 RXS40 SHO40 SRK40 TBG40 TLC40 TUY40 UEU40 UOQ40 UYM40 VII40 VSE40 WCA40 WLW40 WVS40 K65576 JG65576 TC65576 ACY65576 AMU65576 AWQ65576 BGM65576 BQI65576 CAE65576 CKA65576 CTW65576 DDS65576 DNO65576 DXK65576 EHG65576 ERC65576 FAY65576 FKU65576 FUQ65576 GEM65576 GOI65576 GYE65576 HIA65576 HRW65576 IBS65576 ILO65576 IVK65576 JFG65576 JPC65576 JYY65576 KIU65576 KSQ65576 LCM65576 LMI65576 LWE65576 MGA65576 MPW65576 MZS65576 NJO65576 NTK65576 ODG65576 ONC65576 OWY65576 PGU65576 PQQ65576 QAM65576 QKI65576 QUE65576 REA65576 RNW65576 RXS65576 SHO65576 SRK65576 TBG65576 TLC65576 TUY65576 UEU65576 UOQ65576 UYM65576 VII65576 VSE65576 WCA65576 WLW65576 WVS65576 K131112 JG131112 TC131112 ACY131112 AMU131112 AWQ131112 BGM131112 BQI131112 CAE131112 CKA131112 CTW131112 DDS131112 DNO131112 DXK131112 EHG131112 ERC131112 FAY131112 FKU131112 FUQ131112 GEM131112 GOI131112 GYE131112 HIA131112 HRW131112 IBS131112 ILO131112 IVK131112 JFG131112 JPC131112 JYY131112 KIU131112 KSQ131112 LCM131112 LMI131112 LWE131112 MGA131112 MPW131112 MZS131112 NJO131112 NTK131112 ODG131112 ONC131112 OWY131112 PGU131112 PQQ131112 QAM131112 QKI131112 QUE131112 REA131112 RNW131112 RXS131112 SHO131112 SRK131112 TBG131112 TLC131112 TUY131112 UEU131112 UOQ131112 UYM131112 VII131112 VSE131112 WCA131112 WLW131112 WVS131112 K196648 JG196648 TC196648 ACY196648 AMU196648 AWQ196648 BGM196648 BQI196648 CAE196648 CKA196648 CTW196648 DDS196648 DNO196648 DXK196648 EHG196648 ERC196648 FAY196648 FKU196648 FUQ196648 GEM196648 GOI196648 GYE196648 HIA196648 HRW196648 IBS196648 ILO196648 IVK196648 JFG196648 JPC196648 JYY196648 KIU196648 KSQ196648 LCM196648 LMI196648 LWE196648 MGA196648 MPW196648 MZS196648 NJO196648 NTK196648 ODG196648 ONC196648 OWY196648 PGU196648 PQQ196648 QAM196648 QKI196648 QUE196648 REA196648 RNW196648 RXS196648 SHO196648 SRK196648 TBG196648 TLC196648 TUY196648 UEU196648 UOQ196648 UYM196648 VII196648 VSE196648 WCA196648 WLW196648 WVS196648 K262184 JG262184 TC262184 ACY262184 AMU262184 AWQ262184 BGM262184 BQI262184 CAE262184 CKA262184 CTW262184 DDS262184 DNO262184 DXK262184 EHG262184 ERC262184 FAY262184 FKU262184 FUQ262184 GEM262184 GOI262184 GYE262184 HIA262184 HRW262184 IBS262184 ILO262184 IVK262184 JFG262184 JPC262184 JYY262184 KIU262184 KSQ262184 LCM262184 LMI262184 LWE262184 MGA262184 MPW262184 MZS262184 NJO262184 NTK262184 ODG262184 ONC262184 OWY262184 PGU262184 PQQ262184 QAM262184 QKI262184 QUE262184 REA262184 RNW262184 RXS262184 SHO262184 SRK262184 TBG262184 TLC262184 TUY262184 UEU262184 UOQ262184 UYM262184 VII262184 VSE262184 WCA262184 WLW262184 WVS262184 K327720 JG327720 TC327720 ACY327720 AMU327720 AWQ327720 BGM327720 BQI327720 CAE327720 CKA327720 CTW327720 DDS327720 DNO327720 DXK327720 EHG327720 ERC327720 FAY327720 FKU327720 FUQ327720 GEM327720 GOI327720 GYE327720 HIA327720 HRW327720 IBS327720 ILO327720 IVK327720 JFG327720 JPC327720 JYY327720 KIU327720 KSQ327720 LCM327720 LMI327720 LWE327720 MGA327720 MPW327720 MZS327720 NJO327720 NTK327720 ODG327720 ONC327720 OWY327720 PGU327720 PQQ327720 QAM327720 QKI327720 QUE327720 REA327720 RNW327720 RXS327720 SHO327720 SRK327720 TBG327720 TLC327720 TUY327720 UEU327720 UOQ327720 UYM327720 VII327720 VSE327720 WCA327720 WLW327720 WVS327720 K393256 JG393256 TC393256 ACY393256 AMU393256 AWQ393256 BGM393256 BQI393256 CAE393256 CKA393256 CTW393256 DDS393256 DNO393256 DXK393256 EHG393256 ERC393256 FAY393256 FKU393256 FUQ393256 GEM393256 GOI393256 GYE393256 HIA393256 HRW393256 IBS393256 ILO393256 IVK393256 JFG393256 JPC393256 JYY393256 KIU393256 KSQ393256 LCM393256 LMI393256 LWE393256 MGA393256 MPW393256 MZS393256 NJO393256 NTK393256 ODG393256 ONC393256 OWY393256 PGU393256 PQQ393256 QAM393256 QKI393256 QUE393256 REA393256 RNW393256 RXS393256 SHO393256 SRK393256 TBG393256 TLC393256 TUY393256 UEU393256 UOQ393256 UYM393256 VII393256 VSE393256 WCA393256 WLW393256 WVS393256 K458792 JG458792 TC458792 ACY458792 AMU458792 AWQ458792 BGM458792 BQI458792 CAE458792 CKA458792 CTW458792 DDS458792 DNO458792 DXK458792 EHG458792 ERC458792 FAY458792 FKU458792 FUQ458792 GEM458792 GOI458792 GYE458792 HIA458792 HRW458792 IBS458792 ILO458792 IVK458792 JFG458792 JPC458792 JYY458792 KIU458792 KSQ458792 LCM458792 LMI458792 LWE458792 MGA458792 MPW458792 MZS458792 NJO458792 NTK458792 ODG458792 ONC458792 OWY458792 PGU458792 PQQ458792 QAM458792 QKI458792 QUE458792 REA458792 RNW458792 RXS458792 SHO458792 SRK458792 TBG458792 TLC458792 TUY458792 UEU458792 UOQ458792 UYM458792 VII458792 VSE458792 WCA458792 WLW458792 WVS458792 K524328 JG524328 TC524328 ACY524328 AMU524328 AWQ524328 BGM524328 BQI524328 CAE524328 CKA524328 CTW524328 DDS524328 DNO524328 DXK524328 EHG524328 ERC524328 FAY524328 FKU524328 FUQ524328 GEM524328 GOI524328 GYE524328 HIA524328 HRW524328 IBS524328 ILO524328 IVK524328 JFG524328 JPC524328 JYY524328 KIU524328 KSQ524328 LCM524328 LMI524328 LWE524328 MGA524328 MPW524328 MZS524328 NJO524328 NTK524328 ODG524328 ONC524328 OWY524328 PGU524328 PQQ524328 QAM524328 QKI524328 QUE524328 REA524328 RNW524328 RXS524328 SHO524328 SRK524328 TBG524328 TLC524328 TUY524328 UEU524328 UOQ524328 UYM524328 VII524328 VSE524328 WCA524328 WLW524328 WVS524328 K589864 JG589864 TC589864 ACY589864 AMU589864 AWQ589864 BGM589864 BQI589864 CAE589864 CKA589864 CTW589864 DDS589864 DNO589864 DXK589864 EHG589864 ERC589864 FAY589864 FKU589864 FUQ589864 GEM589864 GOI589864 GYE589864 HIA589864 HRW589864 IBS589864 ILO589864 IVK589864 JFG589864 JPC589864 JYY589864 KIU589864 KSQ589864 LCM589864 LMI589864 LWE589864 MGA589864 MPW589864 MZS589864 NJO589864 NTK589864 ODG589864 ONC589864 OWY589864 PGU589864 PQQ589864 QAM589864 QKI589864 QUE589864 REA589864 RNW589864 RXS589864 SHO589864 SRK589864 TBG589864 TLC589864 TUY589864 UEU589864 UOQ589864 UYM589864 VII589864 VSE589864 WCA589864 WLW589864 WVS589864 K655400 JG655400 TC655400 ACY655400 AMU655400 AWQ655400 BGM655400 BQI655400 CAE655400 CKA655400 CTW655400 DDS655400 DNO655400 DXK655400 EHG655400 ERC655400 FAY655400 FKU655400 FUQ655400 GEM655400 GOI655400 GYE655400 HIA655400 HRW655400 IBS655400 ILO655400 IVK655400 JFG655400 JPC655400 JYY655400 KIU655400 KSQ655400 LCM655400 LMI655400 LWE655400 MGA655400 MPW655400 MZS655400 NJO655400 NTK655400 ODG655400 ONC655400 OWY655400 PGU655400 PQQ655400 QAM655400 QKI655400 QUE655400 REA655400 RNW655400 RXS655400 SHO655400 SRK655400 TBG655400 TLC655400 TUY655400 UEU655400 UOQ655400 UYM655400 VII655400 VSE655400 WCA655400 WLW655400 WVS655400 K720936 JG720936 TC720936 ACY720936 AMU720936 AWQ720936 BGM720936 BQI720936 CAE720936 CKA720936 CTW720936 DDS720936 DNO720936 DXK720936 EHG720936 ERC720936 FAY720936 FKU720936 FUQ720936 GEM720936 GOI720936 GYE720936 HIA720936 HRW720936 IBS720936 ILO720936 IVK720936 JFG720936 JPC720936 JYY720936 KIU720936 KSQ720936 LCM720936 LMI720936 LWE720936 MGA720936 MPW720936 MZS720936 NJO720936 NTK720936 ODG720936 ONC720936 OWY720936 PGU720936 PQQ720936 QAM720936 QKI720936 QUE720936 REA720936 RNW720936 RXS720936 SHO720936 SRK720936 TBG720936 TLC720936 TUY720936 UEU720936 UOQ720936 UYM720936 VII720936 VSE720936 WCA720936 WLW720936 WVS720936 K786472 JG786472 TC786472 ACY786472 AMU786472 AWQ786472 BGM786472 BQI786472 CAE786472 CKA786472 CTW786472 DDS786472 DNO786472 DXK786472 EHG786472 ERC786472 FAY786472 FKU786472 FUQ786472 GEM786472 GOI786472 GYE786472 HIA786472 HRW786472 IBS786472 ILO786472 IVK786472 JFG786472 JPC786472 JYY786472 KIU786472 KSQ786472 LCM786472 LMI786472 LWE786472 MGA786472 MPW786472 MZS786472 NJO786472 NTK786472 ODG786472 ONC786472 OWY786472 PGU786472 PQQ786472 QAM786472 QKI786472 QUE786472 REA786472 RNW786472 RXS786472 SHO786472 SRK786472 TBG786472 TLC786472 TUY786472 UEU786472 UOQ786472 UYM786472 VII786472 VSE786472 WCA786472 WLW786472 WVS786472 K852008 JG852008 TC852008 ACY852008 AMU852008 AWQ852008 BGM852008 BQI852008 CAE852008 CKA852008 CTW852008 DDS852008 DNO852008 DXK852008 EHG852008 ERC852008 FAY852008 FKU852008 FUQ852008 GEM852008 GOI852008 GYE852008 HIA852008 HRW852008 IBS852008 ILO852008 IVK852008 JFG852008 JPC852008 JYY852008 KIU852008 KSQ852008 LCM852008 LMI852008 LWE852008 MGA852008 MPW852008 MZS852008 NJO852008 NTK852008 ODG852008 ONC852008 OWY852008 PGU852008 PQQ852008 QAM852008 QKI852008 QUE852008 REA852008 RNW852008 RXS852008 SHO852008 SRK852008 TBG852008 TLC852008 TUY852008 UEU852008 UOQ852008 UYM852008 VII852008 VSE852008 WCA852008 WLW852008 WVS852008 K917544 JG917544 TC917544 ACY917544 AMU917544 AWQ917544 BGM917544 BQI917544 CAE917544 CKA917544 CTW917544 DDS917544 DNO917544 DXK917544 EHG917544 ERC917544 FAY917544 FKU917544 FUQ917544 GEM917544 GOI917544 GYE917544 HIA917544 HRW917544 IBS917544 ILO917544 IVK917544 JFG917544 JPC917544 JYY917544 KIU917544 KSQ917544 LCM917544 LMI917544 LWE917544 MGA917544 MPW917544 MZS917544 NJO917544 NTK917544 ODG917544 ONC917544 OWY917544 PGU917544 PQQ917544 QAM917544 QKI917544 QUE917544 REA917544 RNW917544 RXS917544 SHO917544 SRK917544 TBG917544 TLC917544 TUY917544 UEU917544 UOQ917544 UYM917544 VII917544 VSE917544 WCA917544 WLW917544 WVS917544 K983080 JG983080 TC983080 ACY983080 AMU983080 AWQ983080 BGM983080 BQI983080 CAE983080 CKA983080 CTW983080 DDS983080 DNO983080 DXK983080 EHG983080 ERC983080 FAY983080 FKU983080 FUQ983080 GEM983080 GOI983080 GYE983080 HIA983080 HRW983080 IBS983080 ILO983080 IVK983080 JFG983080 JPC983080 JYY983080 KIU983080 KSQ983080 LCM983080 LMI983080 LWE983080 MGA983080 MPW983080 MZS983080 NJO983080 NTK983080 ODG983080 ONC983080 OWY983080 PGU983080 PQQ983080 QAM983080 QKI983080 QUE983080 REA983080 RNW983080 RXS983080 SHO983080 SRK983080 TBG983080 TLC983080 TUY983080 UEU983080 UOQ983080 UYM983080 VII983080 VSE983080 WCA983080 WLW983080 WVS983080" xr:uid="{AF8D537A-92A3-45AB-8A79-35B907ECCE0E}"/>
    <dataValidation allowBlank="1" showInputMessage="1" showErrorMessage="1" prompt="Input the Number of parts attempted during the PDR.  Must be input in whole numbers._x000a_" sqref="K39 JG39 TC39 ACY39 AMU39 AWQ39 BGM39 BQI39 CAE39 CKA39 CTW39 DDS39 DNO39 DXK39 EHG39 ERC39 FAY39 FKU39 FUQ39 GEM39 GOI39 GYE39 HIA39 HRW39 IBS39 ILO39 IVK39 JFG39 JPC39 JYY39 KIU39 KSQ39 LCM39 LMI39 LWE39 MGA39 MPW39 MZS39 NJO39 NTK39 ODG39 ONC39 OWY39 PGU39 PQQ39 QAM39 QKI39 QUE39 REA39 RNW39 RXS39 SHO39 SRK39 TBG39 TLC39 TUY39 UEU39 UOQ39 UYM39 VII39 VSE39 WCA39 WLW39 WVS39 K65575 JG65575 TC65575 ACY65575 AMU65575 AWQ65575 BGM65575 BQI65575 CAE65575 CKA65575 CTW65575 DDS65575 DNO65575 DXK65575 EHG65575 ERC65575 FAY65575 FKU65575 FUQ65575 GEM65575 GOI65575 GYE65575 HIA65575 HRW65575 IBS65575 ILO65575 IVK65575 JFG65575 JPC65575 JYY65575 KIU65575 KSQ65575 LCM65575 LMI65575 LWE65575 MGA65575 MPW65575 MZS65575 NJO65575 NTK65575 ODG65575 ONC65575 OWY65575 PGU65575 PQQ65575 QAM65575 QKI65575 QUE65575 REA65575 RNW65575 RXS65575 SHO65575 SRK65575 TBG65575 TLC65575 TUY65575 UEU65575 UOQ65575 UYM65575 VII65575 VSE65575 WCA65575 WLW65575 WVS65575 K131111 JG131111 TC131111 ACY131111 AMU131111 AWQ131111 BGM131111 BQI131111 CAE131111 CKA131111 CTW131111 DDS131111 DNO131111 DXK131111 EHG131111 ERC131111 FAY131111 FKU131111 FUQ131111 GEM131111 GOI131111 GYE131111 HIA131111 HRW131111 IBS131111 ILO131111 IVK131111 JFG131111 JPC131111 JYY131111 KIU131111 KSQ131111 LCM131111 LMI131111 LWE131111 MGA131111 MPW131111 MZS131111 NJO131111 NTK131111 ODG131111 ONC131111 OWY131111 PGU131111 PQQ131111 QAM131111 QKI131111 QUE131111 REA131111 RNW131111 RXS131111 SHO131111 SRK131111 TBG131111 TLC131111 TUY131111 UEU131111 UOQ131111 UYM131111 VII131111 VSE131111 WCA131111 WLW131111 WVS131111 K196647 JG196647 TC196647 ACY196647 AMU196647 AWQ196647 BGM196647 BQI196647 CAE196647 CKA196647 CTW196647 DDS196647 DNO196647 DXK196647 EHG196647 ERC196647 FAY196647 FKU196647 FUQ196647 GEM196647 GOI196647 GYE196647 HIA196647 HRW196647 IBS196647 ILO196647 IVK196647 JFG196647 JPC196647 JYY196647 KIU196647 KSQ196647 LCM196647 LMI196647 LWE196647 MGA196647 MPW196647 MZS196647 NJO196647 NTK196647 ODG196647 ONC196647 OWY196647 PGU196647 PQQ196647 QAM196647 QKI196647 QUE196647 REA196647 RNW196647 RXS196647 SHO196647 SRK196647 TBG196647 TLC196647 TUY196647 UEU196647 UOQ196647 UYM196647 VII196647 VSE196647 WCA196647 WLW196647 WVS196647 K262183 JG262183 TC262183 ACY262183 AMU262183 AWQ262183 BGM262183 BQI262183 CAE262183 CKA262183 CTW262183 DDS262183 DNO262183 DXK262183 EHG262183 ERC262183 FAY262183 FKU262183 FUQ262183 GEM262183 GOI262183 GYE262183 HIA262183 HRW262183 IBS262183 ILO262183 IVK262183 JFG262183 JPC262183 JYY262183 KIU262183 KSQ262183 LCM262183 LMI262183 LWE262183 MGA262183 MPW262183 MZS262183 NJO262183 NTK262183 ODG262183 ONC262183 OWY262183 PGU262183 PQQ262183 QAM262183 QKI262183 QUE262183 REA262183 RNW262183 RXS262183 SHO262183 SRK262183 TBG262183 TLC262183 TUY262183 UEU262183 UOQ262183 UYM262183 VII262183 VSE262183 WCA262183 WLW262183 WVS262183 K327719 JG327719 TC327719 ACY327719 AMU327719 AWQ327719 BGM327719 BQI327719 CAE327719 CKA327719 CTW327719 DDS327719 DNO327719 DXK327719 EHG327719 ERC327719 FAY327719 FKU327719 FUQ327719 GEM327719 GOI327719 GYE327719 HIA327719 HRW327719 IBS327719 ILO327719 IVK327719 JFG327719 JPC327719 JYY327719 KIU327719 KSQ327719 LCM327719 LMI327719 LWE327719 MGA327719 MPW327719 MZS327719 NJO327719 NTK327719 ODG327719 ONC327719 OWY327719 PGU327719 PQQ327719 QAM327719 QKI327719 QUE327719 REA327719 RNW327719 RXS327719 SHO327719 SRK327719 TBG327719 TLC327719 TUY327719 UEU327719 UOQ327719 UYM327719 VII327719 VSE327719 WCA327719 WLW327719 WVS327719 K393255 JG393255 TC393255 ACY393255 AMU393255 AWQ393255 BGM393255 BQI393255 CAE393255 CKA393255 CTW393255 DDS393255 DNO393255 DXK393255 EHG393255 ERC393255 FAY393255 FKU393255 FUQ393255 GEM393255 GOI393255 GYE393255 HIA393255 HRW393255 IBS393255 ILO393255 IVK393255 JFG393255 JPC393255 JYY393255 KIU393255 KSQ393255 LCM393255 LMI393255 LWE393255 MGA393255 MPW393255 MZS393255 NJO393255 NTK393255 ODG393255 ONC393255 OWY393255 PGU393255 PQQ393255 QAM393255 QKI393255 QUE393255 REA393255 RNW393255 RXS393255 SHO393255 SRK393255 TBG393255 TLC393255 TUY393255 UEU393255 UOQ393255 UYM393255 VII393255 VSE393255 WCA393255 WLW393255 WVS393255 K458791 JG458791 TC458791 ACY458791 AMU458791 AWQ458791 BGM458791 BQI458791 CAE458791 CKA458791 CTW458791 DDS458791 DNO458791 DXK458791 EHG458791 ERC458791 FAY458791 FKU458791 FUQ458791 GEM458791 GOI458791 GYE458791 HIA458791 HRW458791 IBS458791 ILO458791 IVK458791 JFG458791 JPC458791 JYY458791 KIU458791 KSQ458791 LCM458791 LMI458791 LWE458791 MGA458791 MPW458791 MZS458791 NJO458791 NTK458791 ODG458791 ONC458791 OWY458791 PGU458791 PQQ458791 QAM458791 QKI458791 QUE458791 REA458791 RNW458791 RXS458791 SHO458791 SRK458791 TBG458791 TLC458791 TUY458791 UEU458791 UOQ458791 UYM458791 VII458791 VSE458791 WCA458791 WLW458791 WVS458791 K524327 JG524327 TC524327 ACY524327 AMU524327 AWQ524327 BGM524327 BQI524327 CAE524327 CKA524327 CTW524327 DDS524327 DNO524327 DXK524327 EHG524327 ERC524327 FAY524327 FKU524327 FUQ524327 GEM524327 GOI524327 GYE524327 HIA524327 HRW524327 IBS524327 ILO524327 IVK524327 JFG524327 JPC524327 JYY524327 KIU524327 KSQ524327 LCM524327 LMI524327 LWE524327 MGA524327 MPW524327 MZS524327 NJO524327 NTK524327 ODG524327 ONC524327 OWY524327 PGU524327 PQQ524327 QAM524327 QKI524327 QUE524327 REA524327 RNW524327 RXS524327 SHO524327 SRK524327 TBG524327 TLC524327 TUY524327 UEU524327 UOQ524327 UYM524327 VII524327 VSE524327 WCA524327 WLW524327 WVS524327 K589863 JG589863 TC589863 ACY589863 AMU589863 AWQ589863 BGM589863 BQI589863 CAE589863 CKA589863 CTW589863 DDS589863 DNO589863 DXK589863 EHG589863 ERC589863 FAY589863 FKU589863 FUQ589863 GEM589863 GOI589863 GYE589863 HIA589863 HRW589863 IBS589863 ILO589863 IVK589863 JFG589863 JPC589863 JYY589863 KIU589863 KSQ589863 LCM589863 LMI589863 LWE589863 MGA589863 MPW589863 MZS589863 NJO589863 NTK589863 ODG589863 ONC589863 OWY589863 PGU589863 PQQ589863 QAM589863 QKI589863 QUE589863 REA589863 RNW589863 RXS589863 SHO589863 SRK589863 TBG589863 TLC589863 TUY589863 UEU589863 UOQ589863 UYM589863 VII589863 VSE589863 WCA589863 WLW589863 WVS589863 K655399 JG655399 TC655399 ACY655399 AMU655399 AWQ655399 BGM655399 BQI655399 CAE655399 CKA655399 CTW655399 DDS655399 DNO655399 DXK655399 EHG655399 ERC655399 FAY655399 FKU655399 FUQ655399 GEM655399 GOI655399 GYE655399 HIA655399 HRW655399 IBS655399 ILO655399 IVK655399 JFG655399 JPC655399 JYY655399 KIU655399 KSQ655399 LCM655399 LMI655399 LWE655399 MGA655399 MPW655399 MZS655399 NJO655399 NTK655399 ODG655399 ONC655399 OWY655399 PGU655399 PQQ655399 QAM655399 QKI655399 QUE655399 REA655399 RNW655399 RXS655399 SHO655399 SRK655399 TBG655399 TLC655399 TUY655399 UEU655399 UOQ655399 UYM655399 VII655399 VSE655399 WCA655399 WLW655399 WVS655399 K720935 JG720935 TC720935 ACY720935 AMU720935 AWQ720935 BGM720935 BQI720935 CAE720935 CKA720935 CTW720935 DDS720935 DNO720935 DXK720935 EHG720935 ERC720935 FAY720935 FKU720935 FUQ720935 GEM720935 GOI720935 GYE720935 HIA720935 HRW720935 IBS720935 ILO720935 IVK720935 JFG720935 JPC720935 JYY720935 KIU720935 KSQ720935 LCM720935 LMI720935 LWE720935 MGA720935 MPW720935 MZS720935 NJO720935 NTK720935 ODG720935 ONC720935 OWY720935 PGU720935 PQQ720935 QAM720935 QKI720935 QUE720935 REA720935 RNW720935 RXS720935 SHO720935 SRK720935 TBG720935 TLC720935 TUY720935 UEU720935 UOQ720935 UYM720935 VII720935 VSE720935 WCA720935 WLW720935 WVS720935 K786471 JG786471 TC786471 ACY786471 AMU786471 AWQ786471 BGM786471 BQI786471 CAE786471 CKA786471 CTW786471 DDS786471 DNO786471 DXK786471 EHG786471 ERC786471 FAY786471 FKU786471 FUQ786471 GEM786471 GOI786471 GYE786471 HIA786471 HRW786471 IBS786471 ILO786471 IVK786471 JFG786471 JPC786471 JYY786471 KIU786471 KSQ786471 LCM786471 LMI786471 LWE786471 MGA786471 MPW786471 MZS786471 NJO786471 NTK786471 ODG786471 ONC786471 OWY786471 PGU786471 PQQ786471 QAM786471 QKI786471 QUE786471 REA786471 RNW786471 RXS786471 SHO786471 SRK786471 TBG786471 TLC786471 TUY786471 UEU786471 UOQ786471 UYM786471 VII786471 VSE786471 WCA786471 WLW786471 WVS786471 K852007 JG852007 TC852007 ACY852007 AMU852007 AWQ852007 BGM852007 BQI852007 CAE852007 CKA852007 CTW852007 DDS852007 DNO852007 DXK852007 EHG852007 ERC852007 FAY852007 FKU852007 FUQ852007 GEM852007 GOI852007 GYE852007 HIA852007 HRW852007 IBS852007 ILO852007 IVK852007 JFG852007 JPC852007 JYY852007 KIU852007 KSQ852007 LCM852007 LMI852007 LWE852007 MGA852007 MPW852007 MZS852007 NJO852007 NTK852007 ODG852007 ONC852007 OWY852007 PGU852007 PQQ852007 QAM852007 QKI852007 QUE852007 REA852007 RNW852007 RXS852007 SHO852007 SRK852007 TBG852007 TLC852007 TUY852007 UEU852007 UOQ852007 UYM852007 VII852007 VSE852007 WCA852007 WLW852007 WVS852007 K917543 JG917543 TC917543 ACY917543 AMU917543 AWQ917543 BGM917543 BQI917543 CAE917543 CKA917543 CTW917543 DDS917543 DNO917543 DXK917543 EHG917543 ERC917543 FAY917543 FKU917543 FUQ917543 GEM917543 GOI917543 GYE917543 HIA917543 HRW917543 IBS917543 ILO917543 IVK917543 JFG917543 JPC917543 JYY917543 KIU917543 KSQ917543 LCM917543 LMI917543 LWE917543 MGA917543 MPW917543 MZS917543 NJO917543 NTK917543 ODG917543 ONC917543 OWY917543 PGU917543 PQQ917543 QAM917543 QKI917543 QUE917543 REA917543 RNW917543 RXS917543 SHO917543 SRK917543 TBG917543 TLC917543 TUY917543 UEU917543 UOQ917543 UYM917543 VII917543 VSE917543 WCA917543 WLW917543 WVS917543 K983079 JG983079 TC983079 ACY983079 AMU983079 AWQ983079 BGM983079 BQI983079 CAE983079 CKA983079 CTW983079 DDS983079 DNO983079 DXK983079 EHG983079 ERC983079 FAY983079 FKU983079 FUQ983079 GEM983079 GOI983079 GYE983079 HIA983079 HRW983079 IBS983079 ILO983079 IVK983079 JFG983079 JPC983079 JYY983079 KIU983079 KSQ983079 LCM983079 LMI983079 LWE983079 MGA983079 MPW983079 MZS983079 NJO983079 NTK983079 ODG983079 ONC983079 OWY983079 PGU983079 PQQ983079 QAM983079 QKI983079 QUE983079 REA983079 RNW983079 RXS983079 SHO983079 SRK983079 TBG983079 TLC983079 TUY983079 UEU983079 UOQ983079 UYM983079 VII983079 VSE983079 WCA983079 WLW983079 WVS983079" xr:uid="{05765CB1-A8EA-4CB7-9911-9DC7239DD326}"/>
    <dataValidation allowBlank="1" showInputMessage="1" showErrorMessage="1" prompt="Input the production operating time per shift dedicated to other customers.  Please present number in decimal form in hundredths of an hour.  _x000a_" sqref="K34 JG34 TC34 ACY34 AMU34 AWQ34 BGM34 BQI34 CAE34 CKA34 CTW34 DDS34 DNO34 DXK34 EHG34 ERC34 FAY34 FKU34 FUQ34 GEM34 GOI34 GYE34 HIA34 HRW34 IBS34 ILO34 IVK34 JFG34 JPC34 JYY34 KIU34 KSQ34 LCM34 LMI34 LWE34 MGA34 MPW34 MZS34 NJO34 NTK34 ODG34 ONC34 OWY34 PGU34 PQQ34 QAM34 QKI34 QUE34 REA34 RNW34 RXS34 SHO34 SRK34 TBG34 TLC34 TUY34 UEU34 UOQ34 UYM34 VII34 VSE34 WCA34 WLW34 WVS34 K65570 JG65570 TC65570 ACY65570 AMU65570 AWQ65570 BGM65570 BQI65570 CAE65570 CKA65570 CTW65570 DDS65570 DNO65570 DXK65570 EHG65570 ERC65570 FAY65570 FKU65570 FUQ65570 GEM65570 GOI65570 GYE65570 HIA65570 HRW65570 IBS65570 ILO65570 IVK65570 JFG65570 JPC65570 JYY65570 KIU65570 KSQ65570 LCM65570 LMI65570 LWE65570 MGA65570 MPW65570 MZS65570 NJO65570 NTK65570 ODG65570 ONC65570 OWY65570 PGU65570 PQQ65570 QAM65570 QKI65570 QUE65570 REA65570 RNW65570 RXS65570 SHO65570 SRK65570 TBG65570 TLC65570 TUY65570 UEU65570 UOQ65570 UYM65570 VII65570 VSE65570 WCA65570 WLW65570 WVS65570 K131106 JG131106 TC131106 ACY131106 AMU131106 AWQ131106 BGM131106 BQI131106 CAE131106 CKA131106 CTW131106 DDS131106 DNO131106 DXK131106 EHG131106 ERC131106 FAY131106 FKU131106 FUQ131106 GEM131106 GOI131106 GYE131106 HIA131106 HRW131106 IBS131106 ILO131106 IVK131106 JFG131106 JPC131106 JYY131106 KIU131106 KSQ131106 LCM131106 LMI131106 LWE131106 MGA131106 MPW131106 MZS131106 NJO131106 NTK131106 ODG131106 ONC131106 OWY131106 PGU131106 PQQ131106 QAM131106 QKI131106 QUE131106 REA131106 RNW131106 RXS131106 SHO131106 SRK131106 TBG131106 TLC131106 TUY131106 UEU131106 UOQ131106 UYM131106 VII131106 VSE131106 WCA131106 WLW131106 WVS131106 K196642 JG196642 TC196642 ACY196642 AMU196642 AWQ196642 BGM196642 BQI196642 CAE196642 CKA196642 CTW196642 DDS196642 DNO196642 DXK196642 EHG196642 ERC196642 FAY196642 FKU196642 FUQ196642 GEM196642 GOI196642 GYE196642 HIA196642 HRW196642 IBS196642 ILO196642 IVK196642 JFG196642 JPC196642 JYY196642 KIU196642 KSQ196642 LCM196642 LMI196642 LWE196642 MGA196642 MPW196642 MZS196642 NJO196642 NTK196642 ODG196642 ONC196642 OWY196642 PGU196642 PQQ196642 QAM196642 QKI196642 QUE196642 REA196642 RNW196642 RXS196642 SHO196642 SRK196642 TBG196642 TLC196642 TUY196642 UEU196642 UOQ196642 UYM196642 VII196642 VSE196642 WCA196642 WLW196642 WVS196642 K262178 JG262178 TC262178 ACY262178 AMU262178 AWQ262178 BGM262178 BQI262178 CAE262178 CKA262178 CTW262178 DDS262178 DNO262178 DXK262178 EHG262178 ERC262178 FAY262178 FKU262178 FUQ262178 GEM262178 GOI262178 GYE262178 HIA262178 HRW262178 IBS262178 ILO262178 IVK262178 JFG262178 JPC262178 JYY262178 KIU262178 KSQ262178 LCM262178 LMI262178 LWE262178 MGA262178 MPW262178 MZS262178 NJO262178 NTK262178 ODG262178 ONC262178 OWY262178 PGU262178 PQQ262178 QAM262178 QKI262178 QUE262178 REA262178 RNW262178 RXS262178 SHO262178 SRK262178 TBG262178 TLC262178 TUY262178 UEU262178 UOQ262178 UYM262178 VII262178 VSE262178 WCA262178 WLW262178 WVS262178 K327714 JG327714 TC327714 ACY327714 AMU327714 AWQ327714 BGM327714 BQI327714 CAE327714 CKA327714 CTW327714 DDS327714 DNO327714 DXK327714 EHG327714 ERC327714 FAY327714 FKU327714 FUQ327714 GEM327714 GOI327714 GYE327714 HIA327714 HRW327714 IBS327714 ILO327714 IVK327714 JFG327714 JPC327714 JYY327714 KIU327714 KSQ327714 LCM327714 LMI327714 LWE327714 MGA327714 MPW327714 MZS327714 NJO327714 NTK327714 ODG327714 ONC327714 OWY327714 PGU327714 PQQ327714 QAM327714 QKI327714 QUE327714 REA327714 RNW327714 RXS327714 SHO327714 SRK327714 TBG327714 TLC327714 TUY327714 UEU327714 UOQ327714 UYM327714 VII327714 VSE327714 WCA327714 WLW327714 WVS327714 K393250 JG393250 TC393250 ACY393250 AMU393250 AWQ393250 BGM393250 BQI393250 CAE393250 CKA393250 CTW393250 DDS393250 DNO393250 DXK393250 EHG393250 ERC393250 FAY393250 FKU393250 FUQ393250 GEM393250 GOI393250 GYE393250 HIA393250 HRW393250 IBS393250 ILO393250 IVK393250 JFG393250 JPC393250 JYY393250 KIU393250 KSQ393250 LCM393250 LMI393250 LWE393250 MGA393250 MPW393250 MZS393250 NJO393250 NTK393250 ODG393250 ONC393250 OWY393250 PGU393250 PQQ393250 QAM393250 QKI393250 QUE393250 REA393250 RNW393250 RXS393250 SHO393250 SRK393250 TBG393250 TLC393250 TUY393250 UEU393250 UOQ393250 UYM393250 VII393250 VSE393250 WCA393250 WLW393250 WVS393250 K458786 JG458786 TC458786 ACY458786 AMU458786 AWQ458786 BGM458786 BQI458786 CAE458786 CKA458786 CTW458786 DDS458786 DNO458786 DXK458786 EHG458786 ERC458786 FAY458786 FKU458786 FUQ458786 GEM458786 GOI458786 GYE458786 HIA458786 HRW458786 IBS458786 ILO458786 IVK458786 JFG458786 JPC458786 JYY458786 KIU458786 KSQ458786 LCM458786 LMI458786 LWE458786 MGA458786 MPW458786 MZS458786 NJO458786 NTK458786 ODG458786 ONC458786 OWY458786 PGU458786 PQQ458786 QAM458786 QKI458786 QUE458786 REA458786 RNW458786 RXS458786 SHO458786 SRK458786 TBG458786 TLC458786 TUY458786 UEU458786 UOQ458786 UYM458786 VII458786 VSE458786 WCA458786 WLW458786 WVS458786 K524322 JG524322 TC524322 ACY524322 AMU524322 AWQ524322 BGM524322 BQI524322 CAE524322 CKA524322 CTW524322 DDS524322 DNO524322 DXK524322 EHG524322 ERC524322 FAY524322 FKU524322 FUQ524322 GEM524322 GOI524322 GYE524322 HIA524322 HRW524322 IBS524322 ILO524322 IVK524322 JFG524322 JPC524322 JYY524322 KIU524322 KSQ524322 LCM524322 LMI524322 LWE524322 MGA524322 MPW524322 MZS524322 NJO524322 NTK524322 ODG524322 ONC524322 OWY524322 PGU524322 PQQ524322 QAM524322 QKI524322 QUE524322 REA524322 RNW524322 RXS524322 SHO524322 SRK524322 TBG524322 TLC524322 TUY524322 UEU524322 UOQ524322 UYM524322 VII524322 VSE524322 WCA524322 WLW524322 WVS524322 K589858 JG589858 TC589858 ACY589858 AMU589858 AWQ589858 BGM589858 BQI589858 CAE589858 CKA589858 CTW589858 DDS589858 DNO589858 DXK589858 EHG589858 ERC589858 FAY589858 FKU589858 FUQ589858 GEM589858 GOI589858 GYE589858 HIA589858 HRW589858 IBS589858 ILO589858 IVK589858 JFG589858 JPC589858 JYY589858 KIU589858 KSQ589858 LCM589858 LMI589858 LWE589858 MGA589858 MPW589858 MZS589858 NJO589858 NTK589858 ODG589858 ONC589858 OWY589858 PGU589858 PQQ589858 QAM589858 QKI589858 QUE589858 REA589858 RNW589858 RXS589858 SHO589858 SRK589858 TBG589858 TLC589858 TUY589858 UEU589858 UOQ589858 UYM589858 VII589858 VSE589858 WCA589858 WLW589858 WVS589858 K655394 JG655394 TC655394 ACY655394 AMU655394 AWQ655394 BGM655394 BQI655394 CAE655394 CKA655394 CTW655394 DDS655394 DNO655394 DXK655394 EHG655394 ERC655394 FAY655394 FKU655394 FUQ655394 GEM655394 GOI655394 GYE655394 HIA655394 HRW655394 IBS655394 ILO655394 IVK655394 JFG655394 JPC655394 JYY655394 KIU655394 KSQ655394 LCM655394 LMI655394 LWE655394 MGA655394 MPW655394 MZS655394 NJO655394 NTK655394 ODG655394 ONC655394 OWY655394 PGU655394 PQQ655394 QAM655394 QKI655394 QUE655394 REA655394 RNW655394 RXS655394 SHO655394 SRK655394 TBG655394 TLC655394 TUY655394 UEU655394 UOQ655394 UYM655394 VII655394 VSE655394 WCA655394 WLW655394 WVS655394 K720930 JG720930 TC720930 ACY720930 AMU720930 AWQ720930 BGM720930 BQI720930 CAE720930 CKA720930 CTW720930 DDS720930 DNO720930 DXK720930 EHG720930 ERC720930 FAY720930 FKU720930 FUQ720930 GEM720930 GOI720930 GYE720930 HIA720930 HRW720930 IBS720930 ILO720930 IVK720930 JFG720930 JPC720930 JYY720930 KIU720930 KSQ720930 LCM720930 LMI720930 LWE720930 MGA720930 MPW720930 MZS720930 NJO720930 NTK720930 ODG720930 ONC720930 OWY720930 PGU720930 PQQ720930 QAM720930 QKI720930 QUE720930 REA720930 RNW720930 RXS720930 SHO720930 SRK720930 TBG720930 TLC720930 TUY720930 UEU720930 UOQ720930 UYM720930 VII720930 VSE720930 WCA720930 WLW720930 WVS720930 K786466 JG786466 TC786466 ACY786466 AMU786466 AWQ786466 BGM786466 BQI786466 CAE786466 CKA786466 CTW786466 DDS786466 DNO786466 DXK786466 EHG786466 ERC786466 FAY786466 FKU786466 FUQ786466 GEM786466 GOI786466 GYE786466 HIA786466 HRW786466 IBS786466 ILO786466 IVK786466 JFG786466 JPC786466 JYY786466 KIU786466 KSQ786466 LCM786466 LMI786466 LWE786466 MGA786466 MPW786466 MZS786466 NJO786466 NTK786466 ODG786466 ONC786466 OWY786466 PGU786466 PQQ786466 QAM786466 QKI786466 QUE786466 REA786466 RNW786466 RXS786466 SHO786466 SRK786466 TBG786466 TLC786466 TUY786466 UEU786466 UOQ786466 UYM786466 VII786466 VSE786466 WCA786466 WLW786466 WVS786466 K852002 JG852002 TC852002 ACY852002 AMU852002 AWQ852002 BGM852002 BQI852002 CAE852002 CKA852002 CTW852002 DDS852002 DNO852002 DXK852002 EHG852002 ERC852002 FAY852002 FKU852002 FUQ852002 GEM852002 GOI852002 GYE852002 HIA852002 HRW852002 IBS852002 ILO852002 IVK852002 JFG852002 JPC852002 JYY852002 KIU852002 KSQ852002 LCM852002 LMI852002 LWE852002 MGA852002 MPW852002 MZS852002 NJO852002 NTK852002 ODG852002 ONC852002 OWY852002 PGU852002 PQQ852002 QAM852002 QKI852002 QUE852002 REA852002 RNW852002 RXS852002 SHO852002 SRK852002 TBG852002 TLC852002 TUY852002 UEU852002 UOQ852002 UYM852002 VII852002 VSE852002 WCA852002 WLW852002 WVS852002 K917538 JG917538 TC917538 ACY917538 AMU917538 AWQ917538 BGM917538 BQI917538 CAE917538 CKA917538 CTW917538 DDS917538 DNO917538 DXK917538 EHG917538 ERC917538 FAY917538 FKU917538 FUQ917538 GEM917538 GOI917538 GYE917538 HIA917538 HRW917538 IBS917538 ILO917538 IVK917538 JFG917538 JPC917538 JYY917538 KIU917538 KSQ917538 LCM917538 LMI917538 LWE917538 MGA917538 MPW917538 MZS917538 NJO917538 NTK917538 ODG917538 ONC917538 OWY917538 PGU917538 PQQ917538 QAM917538 QKI917538 QUE917538 REA917538 RNW917538 RXS917538 SHO917538 SRK917538 TBG917538 TLC917538 TUY917538 UEU917538 UOQ917538 UYM917538 VII917538 VSE917538 WCA917538 WLW917538 WVS917538 K983074 JG983074 TC983074 ACY983074 AMU983074 AWQ983074 BGM983074 BQI983074 CAE983074 CKA983074 CTW983074 DDS983074 DNO983074 DXK983074 EHG983074 ERC983074 FAY983074 FKU983074 FUQ983074 GEM983074 GOI983074 GYE983074 HIA983074 HRW983074 IBS983074 ILO983074 IVK983074 JFG983074 JPC983074 JYY983074 KIU983074 KSQ983074 LCM983074 LMI983074 LWE983074 MGA983074 MPW983074 MZS983074 NJO983074 NTK983074 ODG983074 ONC983074 OWY983074 PGU983074 PQQ983074 QAM983074 QKI983074 QUE983074 REA983074 RNW983074 RXS983074 SHO983074 SRK983074 TBG983074 TLC983074 TUY983074 UEU983074 UOQ983074 UYM983074 VII983074 VSE983074 WCA983074 WLW983074 WVS983074" xr:uid="{8036BD99-65BE-43F4-8BA3-3F98DAAD91BE}"/>
    <dataValidation allowBlank="1" showInputMessage="1" showErrorMessage="1" prompt="This area is intended for additional comments regarding the changeover utilized per shift. " sqref="F33 JB33 SX33 ACT33 AMP33 AWL33 BGH33 BQD33 BZZ33 CJV33 CTR33 DDN33 DNJ33 DXF33 EHB33 EQX33 FAT33 FKP33 FUL33 GEH33 GOD33 GXZ33 HHV33 HRR33 IBN33 ILJ33 IVF33 JFB33 JOX33 JYT33 KIP33 KSL33 LCH33 LMD33 LVZ33 MFV33 MPR33 MZN33 NJJ33 NTF33 ODB33 OMX33 OWT33 PGP33 PQL33 QAH33 QKD33 QTZ33 RDV33 RNR33 RXN33 SHJ33 SRF33 TBB33 TKX33 TUT33 UEP33 UOL33 UYH33 VID33 VRZ33 WBV33 WLR33 WVN33 F65569 JB65569 SX65569 ACT65569 AMP65569 AWL65569 BGH65569 BQD65569 BZZ65569 CJV65569 CTR65569 DDN65569 DNJ65569 DXF65569 EHB65569 EQX65569 FAT65569 FKP65569 FUL65569 GEH65569 GOD65569 GXZ65569 HHV65569 HRR65569 IBN65569 ILJ65569 IVF65569 JFB65569 JOX65569 JYT65569 KIP65569 KSL65569 LCH65569 LMD65569 LVZ65569 MFV65569 MPR65569 MZN65569 NJJ65569 NTF65569 ODB65569 OMX65569 OWT65569 PGP65569 PQL65569 QAH65569 QKD65569 QTZ65569 RDV65569 RNR65569 RXN65569 SHJ65569 SRF65569 TBB65569 TKX65569 TUT65569 UEP65569 UOL65569 UYH65569 VID65569 VRZ65569 WBV65569 WLR65569 WVN65569 F131105 JB131105 SX131105 ACT131105 AMP131105 AWL131105 BGH131105 BQD131105 BZZ131105 CJV131105 CTR131105 DDN131105 DNJ131105 DXF131105 EHB131105 EQX131105 FAT131105 FKP131105 FUL131105 GEH131105 GOD131105 GXZ131105 HHV131105 HRR131105 IBN131105 ILJ131105 IVF131105 JFB131105 JOX131105 JYT131105 KIP131105 KSL131105 LCH131105 LMD131105 LVZ131105 MFV131105 MPR131105 MZN131105 NJJ131105 NTF131105 ODB131105 OMX131105 OWT131105 PGP131105 PQL131105 QAH131105 QKD131105 QTZ131105 RDV131105 RNR131105 RXN131105 SHJ131105 SRF131105 TBB131105 TKX131105 TUT131105 UEP131105 UOL131105 UYH131105 VID131105 VRZ131105 WBV131105 WLR131105 WVN131105 F196641 JB196641 SX196641 ACT196641 AMP196641 AWL196641 BGH196641 BQD196641 BZZ196641 CJV196641 CTR196641 DDN196641 DNJ196641 DXF196641 EHB196641 EQX196641 FAT196641 FKP196641 FUL196641 GEH196641 GOD196641 GXZ196641 HHV196641 HRR196641 IBN196641 ILJ196641 IVF196641 JFB196641 JOX196641 JYT196641 KIP196641 KSL196641 LCH196641 LMD196641 LVZ196641 MFV196641 MPR196641 MZN196641 NJJ196641 NTF196641 ODB196641 OMX196641 OWT196641 PGP196641 PQL196641 QAH196641 QKD196641 QTZ196641 RDV196641 RNR196641 RXN196641 SHJ196641 SRF196641 TBB196641 TKX196641 TUT196641 UEP196641 UOL196641 UYH196641 VID196641 VRZ196641 WBV196641 WLR196641 WVN196641 F262177 JB262177 SX262177 ACT262177 AMP262177 AWL262177 BGH262177 BQD262177 BZZ262177 CJV262177 CTR262177 DDN262177 DNJ262177 DXF262177 EHB262177 EQX262177 FAT262177 FKP262177 FUL262177 GEH262177 GOD262177 GXZ262177 HHV262177 HRR262177 IBN262177 ILJ262177 IVF262177 JFB262177 JOX262177 JYT262177 KIP262177 KSL262177 LCH262177 LMD262177 LVZ262177 MFV262177 MPR262177 MZN262177 NJJ262177 NTF262177 ODB262177 OMX262177 OWT262177 PGP262177 PQL262177 QAH262177 QKD262177 QTZ262177 RDV262177 RNR262177 RXN262177 SHJ262177 SRF262177 TBB262177 TKX262177 TUT262177 UEP262177 UOL262177 UYH262177 VID262177 VRZ262177 WBV262177 WLR262177 WVN262177 F327713 JB327713 SX327713 ACT327713 AMP327713 AWL327713 BGH327713 BQD327713 BZZ327713 CJV327713 CTR327713 DDN327713 DNJ327713 DXF327713 EHB327713 EQX327713 FAT327713 FKP327713 FUL327713 GEH327713 GOD327713 GXZ327713 HHV327713 HRR327713 IBN327713 ILJ327713 IVF327713 JFB327713 JOX327713 JYT327713 KIP327713 KSL327713 LCH327713 LMD327713 LVZ327713 MFV327713 MPR327713 MZN327713 NJJ327713 NTF327713 ODB327713 OMX327713 OWT327713 PGP327713 PQL327713 QAH327713 QKD327713 QTZ327713 RDV327713 RNR327713 RXN327713 SHJ327713 SRF327713 TBB327713 TKX327713 TUT327713 UEP327713 UOL327713 UYH327713 VID327713 VRZ327713 WBV327713 WLR327713 WVN327713 F393249 JB393249 SX393249 ACT393249 AMP393249 AWL393249 BGH393249 BQD393249 BZZ393249 CJV393249 CTR393249 DDN393249 DNJ393249 DXF393249 EHB393249 EQX393249 FAT393249 FKP393249 FUL393249 GEH393249 GOD393249 GXZ393249 HHV393249 HRR393249 IBN393249 ILJ393249 IVF393249 JFB393249 JOX393249 JYT393249 KIP393249 KSL393249 LCH393249 LMD393249 LVZ393249 MFV393249 MPR393249 MZN393249 NJJ393249 NTF393249 ODB393249 OMX393249 OWT393249 PGP393249 PQL393249 QAH393249 QKD393249 QTZ393249 RDV393249 RNR393249 RXN393249 SHJ393249 SRF393249 TBB393249 TKX393249 TUT393249 UEP393249 UOL393249 UYH393249 VID393249 VRZ393249 WBV393249 WLR393249 WVN393249 F458785 JB458785 SX458785 ACT458785 AMP458785 AWL458785 BGH458785 BQD458785 BZZ458785 CJV458785 CTR458785 DDN458785 DNJ458785 DXF458785 EHB458785 EQX458785 FAT458785 FKP458785 FUL458785 GEH458785 GOD458785 GXZ458785 HHV458785 HRR458785 IBN458785 ILJ458785 IVF458785 JFB458785 JOX458785 JYT458785 KIP458785 KSL458785 LCH458785 LMD458785 LVZ458785 MFV458785 MPR458785 MZN458785 NJJ458785 NTF458785 ODB458785 OMX458785 OWT458785 PGP458785 PQL458785 QAH458785 QKD458785 QTZ458785 RDV458785 RNR458785 RXN458785 SHJ458785 SRF458785 TBB458785 TKX458785 TUT458785 UEP458785 UOL458785 UYH458785 VID458785 VRZ458785 WBV458785 WLR458785 WVN458785 F524321 JB524321 SX524321 ACT524321 AMP524321 AWL524321 BGH524321 BQD524321 BZZ524321 CJV524321 CTR524321 DDN524321 DNJ524321 DXF524321 EHB524321 EQX524321 FAT524321 FKP524321 FUL524321 GEH524321 GOD524321 GXZ524321 HHV524321 HRR524321 IBN524321 ILJ524321 IVF524321 JFB524321 JOX524321 JYT524321 KIP524321 KSL524321 LCH524321 LMD524321 LVZ524321 MFV524321 MPR524321 MZN524321 NJJ524321 NTF524321 ODB524321 OMX524321 OWT524321 PGP524321 PQL524321 QAH524321 QKD524321 QTZ524321 RDV524321 RNR524321 RXN524321 SHJ524321 SRF524321 TBB524321 TKX524321 TUT524321 UEP524321 UOL524321 UYH524321 VID524321 VRZ524321 WBV524321 WLR524321 WVN524321 F589857 JB589857 SX589857 ACT589857 AMP589857 AWL589857 BGH589857 BQD589857 BZZ589857 CJV589857 CTR589857 DDN589857 DNJ589857 DXF589857 EHB589857 EQX589857 FAT589857 FKP589857 FUL589857 GEH589857 GOD589857 GXZ589857 HHV589857 HRR589857 IBN589857 ILJ589857 IVF589857 JFB589857 JOX589857 JYT589857 KIP589857 KSL589857 LCH589857 LMD589857 LVZ589857 MFV589857 MPR589857 MZN589857 NJJ589857 NTF589857 ODB589857 OMX589857 OWT589857 PGP589857 PQL589857 QAH589857 QKD589857 QTZ589857 RDV589857 RNR589857 RXN589857 SHJ589857 SRF589857 TBB589857 TKX589857 TUT589857 UEP589857 UOL589857 UYH589857 VID589857 VRZ589857 WBV589857 WLR589857 WVN589857 F655393 JB655393 SX655393 ACT655393 AMP655393 AWL655393 BGH655393 BQD655393 BZZ655393 CJV655393 CTR655393 DDN655393 DNJ655393 DXF655393 EHB655393 EQX655393 FAT655393 FKP655393 FUL655393 GEH655393 GOD655393 GXZ655393 HHV655393 HRR655393 IBN655393 ILJ655393 IVF655393 JFB655393 JOX655393 JYT655393 KIP655393 KSL655393 LCH655393 LMD655393 LVZ655393 MFV655393 MPR655393 MZN655393 NJJ655393 NTF655393 ODB655393 OMX655393 OWT655393 PGP655393 PQL655393 QAH655393 QKD655393 QTZ655393 RDV655393 RNR655393 RXN655393 SHJ655393 SRF655393 TBB655393 TKX655393 TUT655393 UEP655393 UOL655393 UYH655393 VID655393 VRZ655393 WBV655393 WLR655393 WVN655393 F720929 JB720929 SX720929 ACT720929 AMP720929 AWL720929 BGH720929 BQD720929 BZZ720929 CJV720929 CTR720929 DDN720929 DNJ720929 DXF720929 EHB720929 EQX720929 FAT720929 FKP720929 FUL720929 GEH720929 GOD720929 GXZ720929 HHV720929 HRR720929 IBN720929 ILJ720929 IVF720929 JFB720929 JOX720929 JYT720929 KIP720929 KSL720929 LCH720929 LMD720929 LVZ720929 MFV720929 MPR720929 MZN720929 NJJ720929 NTF720929 ODB720929 OMX720929 OWT720929 PGP720929 PQL720929 QAH720929 QKD720929 QTZ720929 RDV720929 RNR720929 RXN720929 SHJ720929 SRF720929 TBB720929 TKX720929 TUT720929 UEP720929 UOL720929 UYH720929 VID720929 VRZ720929 WBV720929 WLR720929 WVN720929 F786465 JB786465 SX786465 ACT786465 AMP786465 AWL786465 BGH786465 BQD786465 BZZ786465 CJV786465 CTR786465 DDN786465 DNJ786465 DXF786465 EHB786465 EQX786465 FAT786465 FKP786465 FUL786465 GEH786465 GOD786465 GXZ786465 HHV786465 HRR786465 IBN786465 ILJ786465 IVF786465 JFB786465 JOX786465 JYT786465 KIP786465 KSL786465 LCH786465 LMD786465 LVZ786465 MFV786465 MPR786465 MZN786465 NJJ786465 NTF786465 ODB786465 OMX786465 OWT786465 PGP786465 PQL786465 QAH786465 QKD786465 QTZ786465 RDV786465 RNR786465 RXN786465 SHJ786465 SRF786465 TBB786465 TKX786465 TUT786465 UEP786465 UOL786465 UYH786465 VID786465 VRZ786465 WBV786465 WLR786465 WVN786465 F852001 JB852001 SX852001 ACT852001 AMP852001 AWL852001 BGH852001 BQD852001 BZZ852001 CJV852001 CTR852001 DDN852001 DNJ852001 DXF852001 EHB852001 EQX852001 FAT852001 FKP852001 FUL852001 GEH852001 GOD852001 GXZ852001 HHV852001 HRR852001 IBN852001 ILJ852001 IVF852001 JFB852001 JOX852001 JYT852001 KIP852001 KSL852001 LCH852001 LMD852001 LVZ852001 MFV852001 MPR852001 MZN852001 NJJ852001 NTF852001 ODB852001 OMX852001 OWT852001 PGP852001 PQL852001 QAH852001 QKD852001 QTZ852001 RDV852001 RNR852001 RXN852001 SHJ852001 SRF852001 TBB852001 TKX852001 TUT852001 UEP852001 UOL852001 UYH852001 VID852001 VRZ852001 WBV852001 WLR852001 WVN852001 F917537 JB917537 SX917537 ACT917537 AMP917537 AWL917537 BGH917537 BQD917537 BZZ917537 CJV917537 CTR917537 DDN917537 DNJ917537 DXF917537 EHB917537 EQX917537 FAT917537 FKP917537 FUL917537 GEH917537 GOD917537 GXZ917537 HHV917537 HRR917537 IBN917537 ILJ917537 IVF917537 JFB917537 JOX917537 JYT917537 KIP917537 KSL917537 LCH917537 LMD917537 LVZ917537 MFV917537 MPR917537 MZN917537 NJJ917537 NTF917537 ODB917537 OMX917537 OWT917537 PGP917537 PQL917537 QAH917537 QKD917537 QTZ917537 RDV917537 RNR917537 RXN917537 SHJ917537 SRF917537 TBB917537 TKX917537 TUT917537 UEP917537 UOL917537 UYH917537 VID917537 VRZ917537 WBV917537 WLR917537 WVN917537 F983073 JB983073 SX983073 ACT983073 AMP983073 AWL983073 BGH983073 BQD983073 BZZ983073 CJV983073 CTR983073 DDN983073 DNJ983073 DXF983073 EHB983073 EQX983073 FAT983073 FKP983073 FUL983073 GEH983073 GOD983073 GXZ983073 HHV983073 HRR983073 IBN983073 ILJ983073 IVF983073 JFB983073 JOX983073 JYT983073 KIP983073 KSL983073 LCH983073 LMD983073 LVZ983073 MFV983073 MPR983073 MZN983073 NJJ983073 NTF983073 ODB983073 OMX983073 OWT983073 PGP983073 PQL983073 QAH983073 QKD983073 QTZ983073 RDV983073 RNR983073 RXN983073 SHJ983073 SRF983073 TBB983073 TKX983073 TUT983073 UEP983073 UOL983073 UYH983073 VID983073 VRZ983073 WBV983073 WLR983073 WVN983073" xr:uid="{EFF6B1E7-FFB3-4B1C-9B6D-7506C84A9D01}"/>
    <dataValidation allowBlank="1" showInputMessage="1" showErrorMessage="1" prompt="Input the scheduled downtime per shift due to change over or set-up.  Please present number in decimal form in hundredths of an hour._x000a_" sqref="K33 JG33 TC33 ACY33 AMU33 AWQ33 BGM33 BQI33 CAE33 CKA33 CTW33 DDS33 DNO33 DXK33 EHG33 ERC33 FAY33 FKU33 FUQ33 GEM33 GOI33 GYE33 HIA33 HRW33 IBS33 ILO33 IVK33 JFG33 JPC33 JYY33 KIU33 KSQ33 LCM33 LMI33 LWE33 MGA33 MPW33 MZS33 NJO33 NTK33 ODG33 ONC33 OWY33 PGU33 PQQ33 QAM33 QKI33 QUE33 REA33 RNW33 RXS33 SHO33 SRK33 TBG33 TLC33 TUY33 UEU33 UOQ33 UYM33 VII33 VSE33 WCA33 WLW33 WVS33 K65569 JG65569 TC65569 ACY65569 AMU65569 AWQ65569 BGM65569 BQI65569 CAE65569 CKA65569 CTW65569 DDS65569 DNO65569 DXK65569 EHG65569 ERC65569 FAY65569 FKU65569 FUQ65569 GEM65569 GOI65569 GYE65569 HIA65569 HRW65569 IBS65569 ILO65569 IVK65569 JFG65569 JPC65569 JYY65569 KIU65569 KSQ65569 LCM65569 LMI65569 LWE65569 MGA65569 MPW65569 MZS65569 NJO65569 NTK65569 ODG65569 ONC65569 OWY65569 PGU65569 PQQ65569 QAM65569 QKI65569 QUE65569 REA65569 RNW65569 RXS65569 SHO65569 SRK65569 TBG65569 TLC65569 TUY65569 UEU65569 UOQ65569 UYM65569 VII65569 VSE65569 WCA65569 WLW65569 WVS65569 K131105 JG131105 TC131105 ACY131105 AMU131105 AWQ131105 BGM131105 BQI131105 CAE131105 CKA131105 CTW131105 DDS131105 DNO131105 DXK131105 EHG131105 ERC131105 FAY131105 FKU131105 FUQ131105 GEM131105 GOI131105 GYE131105 HIA131105 HRW131105 IBS131105 ILO131105 IVK131105 JFG131105 JPC131105 JYY131105 KIU131105 KSQ131105 LCM131105 LMI131105 LWE131105 MGA131105 MPW131105 MZS131105 NJO131105 NTK131105 ODG131105 ONC131105 OWY131105 PGU131105 PQQ131105 QAM131105 QKI131105 QUE131105 REA131105 RNW131105 RXS131105 SHO131105 SRK131105 TBG131105 TLC131105 TUY131105 UEU131105 UOQ131105 UYM131105 VII131105 VSE131105 WCA131105 WLW131105 WVS131105 K196641 JG196641 TC196641 ACY196641 AMU196641 AWQ196641 BGM196641 BQI196641 CAE196641 CKA196641 CTW196641 DDS196641 DNO196641 DXK196641 EHG196641 ERC196641 FAY196641 FKU196641 FUQ196641 GEM196641 GOI196641 GYE196641 HIA196641 HRW196641 IBS196641 ILO196641 IVK196641 JFG196641 JPC196641 JYY196641 KIU196641 KSQ196641 LCM196641 LMI196641 LWE196641 MGA196641 MPW196641 MZS196641 NJO196641 NTK196641 ODG196641 ONC196641 OWY196641 PGU196641 PQQ196641 QAM196641 QKI196641 QUE196641 REA196641 RNW196641 RXS196641 SHO196641 SRK196641 TBG196641 TLC196641 TUY196641 UEU196641 UOQ196641 UYM196641 VII196641 VSE196641 WCA196641 WLW196641 WVS196641 K262177 JG262177 TC262177 ACY262177 AMU262177 AWQ262177 BGM262177 BQI262177 CAE262177 CKA262177 CTW262177 DDS262177 DNO262177 DXK262177 EHG262177 ERC262177 FAY262177 FKU262177 FUQ262177 GEM262177 GOI262177 GYE262177 HIA262177 HRW262177 IBS262177 ILO262177 IVK262177 JFG262177 JPC262177 JYY262177 KIU262177 KSQ262177 LCM262177 LMI262177 LWE262177 MGA262177 MPW262177 MZS262177 NJO262177 NTK262177 ODG262177 ONC262177 OWY262177 PGU262177 PQQ262177 QAM262177 QKI262177 QUE262177 REA262177 RNW262177 RXS262177 SHO262177 SRK262177 TBG262177 TLC262177 TUY262177 UEU262177 UOQ262177 UYM262177 VII262177 VSE262177 WCA262177 WLW262177 WVS262177 K327713 JG327713 TC327713 ACY327713 AMU327713 AWQ327713 BGM327713 BQI327713 CAE327713 CKA327713 CTW327713 DDS327713 DNO327713 DXK327713 EHG327713 ERC327713 FAY327713 FKU327713 FUQ327713 GEM327713 GOI327713 GYE327713 HIA327713 HRW327713 IBS327713 ILO327713 IVK327713 JFG327713 JPC327713 JYY327713 KIU327713 KSQ327713 LCM327713 LMI327713 LWE327713 MGA327713 MPW327713 MZS327713 NJO327713 NTK327713 ODG327713 ONC327713 OWY327713 PGU327713 PQQ327713 QAM327713 QKI327713 QUE327713 REA327713 RNW327713 RXS327713 SHO327713 SRK327713 TBG327713 TLC327713 TUY327713 UEU327713 UOQ327713 UYM327713 VII327713 VSE327713 WCA327713 WLW327713 WVS327713 K393249 JG393249 TC393249 ACY393249 AMU393249 AWQ393249 BGM393249 BQI393249 CAE393249 CKA393249 CTW393249 DDS393249 DNO393249 DXK393249 EHG393249 ERC393249 FAY393249 FKU393249 FUQ393249 GEM393249 GOI393249 GYE393249 HIA393249 HRW393249 IBS393249 ILO393249 IVK393249 JFG393249 JPC393249 JYY393249 KIU393249 KSQ393249 LCM393249 LMI393249 LWE393249 MGA393249 MPW393249 MZS393249 NJO393249 NTK393249 ODG393249 ONC393249 OWY393249 PGU393249 PQQ393249 QAM393249 QKI393249 QUE393249 REA393249 RNW393249 RXS393249 SHO393249 SRK393249 TBG393249 TLC393249 TUY393249 UEU393249 UOQ393249 UYM393249 VII393249 VSE393249 WCA393249 WLW393249 WVS393249 K458785 JG458785 TC458785 ACY458785 AMU458785 AWQ458785 BGM458785 BQI458785 CAE458785 CKA458785 CTW458785 DDS458785 DNO458785 DXK458785 EHG458785 ERC458785 FAY458785 FKU458785 FUQ458785 GEM458785 GOI458785 GYE458785 HIA458785 HRW458785 IBS458785 ILO458785 IVK458785 JFG458785 JPC458785 JYY458785 KIU458785 KSQ458785 LCM458785 LMI458785 LWE458785 MGA458785 MPW458785 MZS458785 NJO458785 NTK458785 ODG458785 ONC458785 OWY458785 PGU458785 PQQ458785 QAM458785 QKI458785 QUE458785 REA458785 RNW458785 RXS458785 SHO458785 SRK458785 TBG458785 TLC458785 TUY458785 UEU458785 UOQ458785 UYM458785 VII458785 VSE458785 WCA458785 WLW458785 WVS458785 K524321 JG524321 TC524321 ACY524321 AMU524321 AWQ524321 BGM524321 BQI524321 CAE524321 CKA524321 CTW524321 DDS524321 DNO524321 DXK524321 EHG524321 ERC524321 FAY524321 FKU524321 FUQ524321 GEM524321 GOI524321 GYE524321 HIA524321 HRW524321 IBS524321 ILO524321 IVK524321 JFG524321 JPC524321 JYY524321 KIU524321 KSQ524321 LCM524321 LMI524321 LWE524321 MGA524321 MPW524321 MZS524321 NJO524321 NTK524321 ODG524321 ONC524321 OWY524321 PGU524321 PQQ524321 QAM524321 QKI524321 QUE524321 REA524321 RNW524321 RXS524321 SHO524321 SRK524321 TBG524321 TLC524321 TUY524321 UEU524321 UOQ524321 UYM524321 VII524321 VSE524321 WCA524321 WLW524321 WVS524321 K589857 JG589857 TC589857 ACY589857 AMU589857 AWQ589857 BGM589857 BQI589857 CAE589857 CKA589857 CTW589857 DDS589857 DNO589857 DXK589857 EHG589857 ERC589857 FAY589857 FKU589857 FUQ589857 GEM589857 GOI589857 GYE589857 HIA589857 HRW589857 IBS589857 ILO589857 IVK589857 JFG589857 JPC589857 JYY589857 KIU589857 KSQ589857 LCM589857 LMI589857 LWE589857 MGA589857 MPW589857 MZS589857 NJO589857 NTK589857 ODG589857 ONC589857 OWY589857 PGU589857 PQQ589857 QAM589857 QKI589857 QUE589857 REA589857 RNW589857 RXS589857 SHO589857 SRK589857 TBG589857 TLC589857 TUY589857 UEU589857 UOQ589857 UYM589857 VII589857 VSE589857 WCA589857 WLW589857 WVS589857 K655393 JG655393 TC655393 ACY655393 AMU655393 AWQ655393 BGM655393 BQI655393 CAE655393 CKA655393 CTW655393 DDS655393 DNO655393 DXK655393 EHG655393 ERC655393 FAY655393 FKU655393 FUQ655393 GEM655393 GOI655393 GYE655393 HIA655393 HRW655393 IBS655393 ILO655393 IVK655393 JFG655393 JPC655393 JYY655393 KIU655393 KSQ655393 LCM655393 LMI655393 LWE655393 MGA655393 MPW655393 MZS655393 NJO655393 NTK655393 ODG655393 ONC655393 OWY655393 PGU655393 PQQ655393 QAM655393 QKI655393 QUE655393 REA655393 RNW655393 RXS655393 SHO655393 SRK655393 TBG655393 TLC655393 TUY655393 UEU655393 UOQ655393 UYM655393 VII655393 VSE655393 WCA655393 WLW655393 WVS655393 K720929 JG720929 TC720929 ACY720929 AMU720929 AWQ720929 BGM720929 BQI720929 CAE720929 CKA720929 CTW720929 DDS720929 DNO720929 DXK720929 EHG720929 ERC720929 FAY720929 FKU720929 FUQ720929 GEM720929 GOI720929 GYE720929 HIA720929 HRW720929 IBS720929 ILO720929 IVK720929 JFG720929 JPC720929 JYY720929 KIU720929 KSQ720929 LCM720929 LMI720929 LWE720929 MGA720929 MPW720929 MZS720929 NJO720929 NTK720929 ODG720929 ONC720929 OWY720929 PGU720929 PQQ720929 QAM720929 QKI720929 QUE720929 REA720929 RNW720929 RXS720929 SHO720929 SRK720929 TBG720929 TLC720929 TUY720929 UEU720929 UOQ720929 UYM720929 VII720929 VSE720929 WCA720929 WLW720929 WVS720929 K786465 JG786465 TC786465 ACY786465 AMU786465 AWQ786465 BGM786465 BQI786465 CAE786465 CKA786465 CTW786465 DDS786465 DNO786465 DXK786465 EHG786465 ERC786465 FAY786465 FKU786465 FUQ786465 GEM786465 GOI786465 GYE786465 HIA786465 HRW786465 IBS786465 ILO786465 IVK786465 JFG786465 JPC786465 JYY786465 KIU786465 KSQ786465 LCM786465 LMI786465 LWE786465 MGA786465 MPW786465 MZS786465 NJO786465 NTK786465 ODG786465 ONC786465 OWY786465 PGU786465 PQQ786465 QAM786465 QKI786465 QUE786465 REA786465 RNW786465 RXS786465 SHO786465 SRK786465 TBG786465 TLC786465 TUY786465 UEU786465 UOQ786465 UYM786465 VII786465 VSE786465 WCA786465 WLW786465 WVS786465 K852001 JG852001 TC852001 ACY852001 AMU852001 AWQ852001 BGM852001 BQI852001 CAE852001 CKA852001 CTW852001 DDS852001 DNO852001 DXK852001 EHG852001 ERC852001 FAY852001 FKU852001 FUQ852001 GEM852001 GOI852001 GYE852001 HIA852001 HRW852001 IBS852001 ILO852001 IVK852001 JFG852001 JPC852001 JYY852001 KIU852001 KSQ852001 LCM852001 LMI852001 LWE852001 MGA852001 MPW852001 MZS852001 NJO852001 NTK852001 ODG852001 ONC852001 OWY852001 PGU852001 PQQ852001 QAM852001 QKI852001 QUE852001 REA852001 RNW852001 RXS852001 SHO852001 SRK852001 TBG852001 TLC852001 TUY852001 UEU852001 UOQ852001 UYM852001 VII852001 VSE852001 WCA852001 WLW852001 WVS852001 K917537 JG917537 TC917537 ACY917537 AMU917537 AWQ917537 BGM917537 BQI917537 CAE917537 CKA917537 CTW917537 DDS917537 DNO917537 DXK917537 EHG917537 ERC917537 FAY917537 FKU917537 FUQ917537 GEM917537 GOI917537 GYE917537 HIA917537 HRW917537 IBS917537 ILO917537 IVK917537 JFG917537 JPC917537 JYY917537 KIU917537 KSQ917537 LCM917537 LMI917537 LWE917537 MGA917537 MPW917537 MZS917537 NJO917537 NTK917537 ODG917537 ONC917537 OWY917537 PGU917537 PQQ917537 QAM917537 QKI917537 QUE917537 REA917537 RNW917537 RXS917537 SHO917537 SRK917537 TBG917537 TLC917537 TUY917537 UEU917537 UOQ917537 UYM917537 VII917537 VSE917537 WCA917537 WLW917537 WVS917537 K983073 JG983073 TC983073 ACY983073 AMU983073 AWQ983073 BGM983073 BQI983073 CAE983073 CKA983073 CTW983073 DDS983073 DNO983073 DXK983073 EHG983073 ERC983073 FAY983073 FKU983073 FUQ983073 GEM983073 GOI983073 GYE983073 HIA983073 HRW983073 IBS983073 ILO983073 IVK983073 JFG983073 JPC983073 JYY983073 KIU983073 KSQ983073 LCM983073 LMI983073 LWE983073 MGA983073 MPW983073 MZS983073 NJO983073 NTK983073 ODG983073 ONC983073 OWY983073 PGU983073 PQQ983073 QAM983073 QKI983073 QUE983073 REA983073 RNW983073 RXS983073 SHO983073 SRK983073 TBG983073 TLC983073 TUY983073 UEU983073 UOQ983073 UYM983073 VII983073 VSE983073 WCA983073 WLW983073 WVS983073" xr:uid="{12005367-C53E-47C5-85FB-9AE60AA88212}"/>
    <dataValidation allowBlank="1" showInputMessage="1" showErrorMessage="1" prompt="Input the scheduled downtime per shift due to breaks.  Please present number in decimal form in hundredths of an hour._x000a_If a tag system is used and this number is Zero, please comment in the space available after &quot;Breaks&quot;.  _x000a__x000a_" sqref="K32 JG32 TC32 ACY32 AMU32 AWQ32 BGM32 BQI32 CAE32 CKA32 CTW32 DDS32 DNO32 DXK32 EHG32 ERC32 FAY32 FKU32 FUQ32 GEM32 GOI32 GYE32 HIA32 HRW32 IBS32 ILO32 IVK32 JFG32 JPC32 JYY32 KIU32 KSQ32 LCM32 LMI32 LWE32 MGA32 MPW32 MZS32 NJO32 NTK32 ODG32 ONC32 OWY32 PGU32 PQQ32 QAM32 QKI32 QUE32 REA32 RNW32 RXS32 SHO32 SRK32 TBG32 TLC32 TUY32 UEU32 UOQ32 UYM32 VII32 VSE32 WCA32 WLW32 WVS32 K65568 JG65568 TC65568 ACY65568 AMU65568 AWQ65568 BGM65568 BQI65568 CAE65568 CKA65568 CTW65568 DDS65568 DNO65568 DXK65568 EHG65568 ERC65568 FAY65568 FKU65568 FUQ65568 GEM65568 GOI65568 GYE65568 HIA65568 HRW65568 IBS65568 ILO65568 IVK65568 JFG65568 JPC65568 JYY65568 KIU65568 KSQ65568 LCM65568 LMI65568 LWE65568 MGA65568 MPW65568 MZS65568 NJO65568 NTK65568 ODG65568 ONC65568 OWY65568 PGU65568 PQQ65568 QAM65568 QKI65568 QUE65568 REA65568 RNW65568 RXS65568 SHO65568 SRK65568 TBG65568 TLC65568 TUY65568 UEU65568 UOQ65568 UYM65568 VII65568 VSE65568 WCA65568 WLW65568 WVS65568 K131104 JG131104 TC131104 ACY131104 AMU131104 AWQ131104 BGM131104 BQI131104 CAE131104 CKA131104 CTW131104 DDS131104 DNO131104 DXK131104 EHG131104 ERC131104 FAY131104 FKU131104 FUQ131104 GEM131104 GOI131104 GYE131104 HIA131104 HRW131104 IBS131104 ILO131104 IVK131104 JFG131104 JPC131104 JYY131104 KIU131104 KSQ131104 LCM131104 LMI131104 LWE131104 MGA131104 MPW131104 MZS131104 NJO131104 NTK131104 ODG131104 ONC131104 OWY131104 PGU131104 PQQ131104 QAM131104 QKI131104 QUE131104 REA131104 RNW131104 RXS131104 SHO131104 SRK131104 TBG131104 TLC131104 TUY131104 UEU131104 UOQ131104 UYM131104 VII131104 VSE131104 WCA131104 WLW131104 WVS131104 K196640 JG196640 TC196640 ACY196640 AMU196640 AWQ196640 BGM196640 BQI196640 CAE196640 CKA196640 CTW196640 DDS196640 DNO196640 DXK196640 EHG196640 ERC196640 FAY196640 FKU196640 FUQ196640 GEM196640 GOI196640 GYE196640 HIA196640 HRW196640 IBS196640 ILO196640 IVK196640 JFG196640 JPC196640 JYY196640 KIU196640 KSQ196640 LCM196640 LMI196640 LWE196640 MGA196640 MPW196640 MZS196640 NJO196640 NTK196640 ODG196640 ONC196640 OWY196640 PGU196640 PQQ196640 QAM196640 QKI196640 QUE196640 REA196640 RNW196640 RXS196640 SHO196640 SRK196640 TBG196640 TLC196640 TUY196640 UEU196640 UOQ196640 UYM196640 VII196640 VSE196640 WCA196640 WLW196640 WVS196640 K262176 JG262176 TC262176 ACY262176 AMU262176 AWQ262176 BGM262176 BQI262176 CAE262176 CKA262176 CTW262176 DDS262176 DNO262176 DXK262176 EHG262176 ERC262176 FAY262176 FKU262176 FUQ262176 GEM262176 GOI262176 GYE262176 HIA262176 HRW262176 IBS262176 ILO262176 IVK262176 JFG262176 JPC262176 JYY262176 KIU262176 KSQ262176 LCM262176 LMI262176 LWE262176 MGA262176 MPW262176 MZS262176 NJO262176 NTK262176 ODG262176 ONC262176 OWY262176 PGU262176 PQQ262176 QAM262176 QKI262176 QUE262176 REA262176 RNW262176 RXS262176 SHO262176 SRK262176 TBG262176 TLC262176 TUY262176 UEU262176 UOQ262176 UYM262176 VII262176 VSE262176 WCA262176 WLW262176 WVS262176 K327712 JG327712 TC327712 ACY327712 AMU327712 AWQ327712 BGM327712 BQI327712 CAE327712 CKA327712 CTW327712 DDS327712 DNO327712 DXK327712 EHG327712 ERC327712 FAY327712 FKU327712 FUQ327712 GEM327712 GOI327712 GYE327712 HIA327712 HRW327712 IBS327712 ILO327712 IVK327712 JFG327712 JPC327712 JYY327712 KIU327712 KSQ327712 LCM327712 LMI327712 LWE327712 MGA327712 MPW327712 MZS327712 NJO327712 NTK327712 ODG327712 ONC327712 OWY327712 PGU327712 PQQ327712 QAM327712 QKI327712 QUE327712 REA327712 RNW327712 RXS327712 SHO327712 SRK327712 TBG327712 TLC327712 TUY327712 UEU327712 UOQ327712 UYM327712 VII327712 VSE327712 WCA327712 WLW327712 WVS327712 K393248 JG393248 TC393248 ACY393248 AMU393248 AWQ393248 BGM393248 BQI393248 CAE393248 CKA393248 CTW393248 DDS393248 DNO393248 DXK393248 EHG393248 ERC393248 FAY393248 FKU393248 FUQ393248 GEM393248 GOI393248 GYE393248 HIA393248 HRW393248 IBS393248 ILO393248 IVK393248 JFG393248 JPC393248 JYY393248 KIU393248 KSQ393248 LCM393248 LMI393248 LWE393248 MGA393248 MPW393248 MZS393248 NJO393248 NTK393248 ODG393248 ONC393248 OWY393248 PGU393248 PQQ393248 QAM393248 QKI393248 QUE393248 REA393248 RNW393248 RXS393248 SHO393248 SRK393248 TBG393248 TLC393248 TUY393248 UEU393248 UOQ393248 UYM393248 VII393248 VSE393248 WCA393248 WLW393248 WVS393248 K458784 JG458784 TC458784 ACY458784 AMU458784 AWQ458784 BGM458784 BQI458784 CAE458784 CKA458784 CTW458784 DDS458784 DNO458784 DXK458784 EHG458784 ERC458784 FAY458784 FKU458784 FUQ458784 GEM458784 GOI458784 GYE458784 HIA458784 HRW458784 IBS458784 ILO458784 IVK458784 JFG458784 JPC458784 JYY458784 KIU458784 KSQ458784 LCM458784 LMI458784 LWE458784 MGA458784 MPW458784 MZS458784 NJO458784 NTK458784 ODG458784 ONC458784 OWY458784 PGU458784 PQQ458784 QAM458784 QKI458784 QUE458784 REA458784 RNW458784 RXS458784 SHO458784 SRK458784 TBG458784 TLC458784 TUY458784 UEU458784 UOQ458784 UYM458784 VII458784 VSE458784 WCA458784 WLW458784 WVS458784 K524320 JG524320 TC524320 ACY524320 AMU524320 AWQ524320 BGM524320 BQI524320 CAE524320 CKA524320 CTW524320 DDS524320 DNO524320 DXK524320 EHG524320 ERC524320 FAY524320 FKU524320 FUQ524320 GEM524320 GOI524320 GYE524320 HIA524320 HRW524320 IBS524320 ILO524320 IVK524320 JFG524320 JPC524320 JYY524320 KIU524320 KSQ524320 LCM524320 LMI524320 LWE524320 MGA524320 MPW524320 MZS524320 NJO524320 NTK524320 ODG524320 ONC524320 OWY524320 PGU524320 PQQ524320 QAM524320 QKI524320 QUE524320 REA524320 RNW524320 RXS524320 SHO524320 SRK524320 TBG524320 TLC524320 TUY524320 UEU524320 UOQ524320 UYM524320 VII524320 VSE524320 WCA524320 WLW524320 WVS524320 K589856 JG589856 TC589856 ACY589856 AMU589856 AWQ589856 BGM589856 BQI589856 CAE589856 CKA589856 CTW589856 DDS589856 DNO589856 DXK589856 EHG589856 ERC589856 FAY589856 FKU589856 FUQ589856 GEM589856 GOI589856 GYE589856 HIA589856 HRW589856 IBS589856 ILO589856 IVK589856 JFG589856 JPC589856 JYY589856 KIU589856 KSQ589856 LCM589856 LMI589856 LWE589856 MGA589856 MPW589856 MZS589856 NJO589856 NTK589856 ODG589856 ONC589856 OWY589856 PGU589856 PQQ589856 QAM589856 QKI589856 QUE589856 REA589856 RNW589856 RXS589856 SHO589856 SRK589856 TBG589856 TLC589856 TUY589856 UEU589856 UOQ589856 UYM589856 VII589856 VSE589856 WCA589856 WLW589856 WVS589856 K655392 JG655392 TC655392 ACY655392 AMU655392 AWQ655392 BGM655392 BQI655392 CAE655392 CKA655392 CTW655392 DDS655392 DNO655392 DXK655392 EHG655392 ERC655392 FAY655392 FKU655392 FUQ655392 GEM655392 GOI655392 GYE655392 HIA655392 HRW655392 IBS655392 ILO655392 IVK655392 JFG655392 JPC655392 JYY655392 KIU655392 KSQ655392 LCM655392 LMI655392 LWE655392 MGA655392 MPW655392 MZS655392 NJO655392 NTK655392 ODG655392 ONC655392 OWY655392 PGU655392 PQQ655392 QAM655392 QKI655392 QUE655392 REA655392 RNW655392 RXS655392 SHO655392 SRK655392 TBG655392 TLC655392 TUY655392 UEU655392 UOQ655392 UYM655392 VII655392 VSE655392 WCA655392 WLW655392 WVS655392 K720928 JG720928 TC720928 ACY720928 AMU720928 AWQ720928 BGM720928 BQI720928 CAE720928 CKA720928 CTW720928 DDS720928 DNO720928 DXK720928 EHG720928 ERC720928 FAY720928 FKU720928 FUQ720928 GEM720928 GOI720928 GYE720928 HIA720928 HRW720928 IBS720928 ILO720928 IVK720928 JFG720928 JPC720928 JYY720928 KIU720928 KSQ720928 LCM720928 LMI720928 LWE720928 MGA720928 MPW720928 MZS720928 NJO720928 NTK720928 ODG720928 ONC720928 OWY720928 PGU720928 PQQ720928 QAM720928 QKI720928 QUE720928 REA720928 RNW720928 RXS720928 SHO720928 SRK720928 TBG720928 TLC720928 TUY720928 UEU720928 UOQ720928 UYM720928 VII720928 VSE720928 WCA720928 WLW720928 WVS720928 K786464 JG786464 TC786464 ACY786464 AMU786464 AWQ786464 BGM786464 BQI786464 CAE786464 CKA786464 CTW786464 DDS786464 DNO786464 DXK786464 EHG786464 ERC786464 FAY786464 FKU786464 FUQ786464 GEM786464 GOI786464 GYE786464 HIA786464 HRW786464 IBS786464 ILO786464 IVK786464 JFG786464 JPC786464 JYY786464 KIU786464 KSQ786464 LCM786464 LMI786464 LWE786464 MGA786464 MPW786464 MZS786464 NJO786464 NTK786464 ODG786464 ONC786464 OWY786464 PGU786464 PQQ786464 QAM786464 QKI786464 QUE786464 REA786464 RNW786464 RXS786464 SHO786464 SRK786464 TBG786464 TLC786464 TUY786464 UEU786464 UOQ786464 UYM786464 VII786464 VSE786464 WCA786464 WLW786464 WVS786464 K852000 JG852000 TC852000 ACY852000 AMU852000 AWQ852000 BGM852000 BQI852000 CAE852000 CKA852000 CTW852000 DDS852000 DNO852000 DXK852000 EHG852000 ERC852000 FAY852000 FKU852000 FUQ852000 GEM852000 GOI852000 GYE852000 HIA852000 HRW852000 IBS852000 ILO852000 IVK852000 JFG852000 JPC852000 JYY852000 KIU852000 KSQ852000 LCM852000 LMI852000 LWE852000 MGA852000 MPW852000 MZS852000 NJO852000 NTK852000 ODG852000 ONC852000 OWY852000 PGU852000 PQQ852000 QAM852000 QKI852000 QUE852000 REA852000 RNW852000 RXS852000 SHO852000 SRK852000 TBG852000 TLC852000 TUY852000 UEU852000 UOQ852000 UYM852000 VII852000 VSE852000 WCA852000 WLW852000 WVS852000 K917536 JG917536 TC917536 ACY917536 AMU917536 AWQ917536 BGM917536 BQI917536 CAE917536 CKA917536 CTW917536 DDS917536 DNO917536 DXK917536 EHG917536 ERC917536 FAY917536 FKU917536 FUQ917536 GEM917536 GOI917536 GYE917536 HIA917536 HRW917536 IBS917536 ILO917536 IVK917536 JFG917536 JPC917536 JYY917536 KIU917536 KSQ917536 LCM917536 LMI917536 LWE917536 MGA917536 MPW917536 MZS917536 NJO917536 NTK917536 ODG917536 ONC917536 OWY917536 PGU917536 PQQ917536 QAM917536 QKI917536 QUE917536 REA917536 RNW917536 RXS917536 SHO917536 SRK917536 TBG917536 TLC917536 TUY917536 UEU917536 UOQ917536 UYM917536 VII917536 VSE917536 WCA917536 WLW917536 WVS917536 K983072 JG983072 TC983072 ACY983072 AMU983072 AWQ983072 BGM983072 BQI983072 CAE983072 CKA983072 CTW983072 DDS983072 DNO983072 DXK983072 EHG983072 ERC983072 FAY983072 FKU983072 FUQ983072 GEM983072 GOI983072 GYE983072 HIA983072 HRW983072 IBS983072 ILO983072 IVK983072 JFG983072 JPC983072 JYY983072 KIU983072 KSQ983072 LCM983072 LMI983072 LWE983072 MGA983072 MPW983072 MZS983072 NJO983072 NTK983072 ODG983072 ONC983072 OWY983072 PGU983072 PQQ983072 QAM983072 QKI983072 QUE983072 REA983072 RNW983072 RXS983072 SHO983072 SRK983072 TBG983072 TLC983072 TUY983072 UEU983072 UOQ983072 UYM983072 VII983072 VSE983072 WCA983072 WLW983072 WVS983072" xr:uid="{4C33AE2C-696E-40D7-88ED-7EC75C794EB3}"/>
    <dataValidation allowBlank="1" showInputMessage="1" showErrorMessage="1" prompt="Input the scheduled downtime per shift due to lunches.  Please present number in decimal form in hundredths of an hour." sqref="K31 JG31 TC31 ACY31 AMU31 AWQ31 BGM31 BQI31 CAE31 CKA31 CTW31 DDS31 DNO31 DXK31 EHG31 ERC31 FAY31 FKU31 FUQ31 GEM31 GOI31 GYE31 HIA31 HRW31 IBS31 ILO31 IVK31 JFG31 JPC31 JYY31 KIU31 KSQ31 LCM31 LMI31 LWE31 MGA31 MPW31 MZS31 NJO31 NTK31 ODG31 ONC31 OWY31 PGU31 PQQ31 QAM31 QKI31 QUE31 REA31 RNW31 RXS31 SHO31 SRK31 TBG31 TLC31 TUY31 UEU31 UOQ31 UYM31 VII31 VSE31 WCA31 WLW31 WVS31 K65567 JG65567 TC65567 ACY65567 AMU65567 AWQ65567 BGM65567 BQI65567 CAE65567 CKA65567 CTW65567 DDS65567 DNO65567 DXK65567 EHG65567 ERC65567 FAY65567 FKU65567 FUQ65567 GEM65567 GOI65567 GYE65567 HIA65567 HRW65567 IBS65567 ILO65567 IVK65567 JFG65567 JPC65567 JYY65567 KIU65567 KSQ65567 LCM65567 LMI65567 LWE65567 MGA65567 MPW65567 MZS65567 NJO65567 NTK65567 ODG65567 ONC65567 OWY65567 PGU65567 PQQ65567 QAM65567 QKI65567 QUE65567 REA65567 RNW65567 RXS65567 SHO65567 SRK65567 TBG65567 TLC65567 TUY65567 UEU65567 UOQ65567 UYM65567 VII65567 VSE65567 WCA65567 WLW65567 WVS65567 K131103 JG131103 TC131103 ACY131103 AMU131103 AWQ131103 BGM131103 BQI131103 CAE131103 CKA131103 CTW131103 DDS131103 DNO131103 DXK131103 EHG131103 ERC131103 FAY131103 FKU131103 FUQ131103 GEM131103 GOI131103 GYE131103 HIA131103 HRW131103 IBS131103 ILO131103 IVK131103 JFG131103 JPC131103 JYY131103 KIU131103 KSQ131103 LCM131103 LMI131103 LWE131103 MGA131103 MPW131103 MZS131103 NJO131103 NTK131103 ODG131103 ONC131103 OWY131103 PGU131103 PQQ131103 QAM131103 QKI131103 QUE131103 REA131103 RNW131103 RXS131103 SHO131103 SRK131103 TBG131103 TLC131103 TUY131103 UEU131103 UOQ131103 UYM131103 VII131103 VSE131103 WCA131103 WLW131103 WVS131103 K196639 JG196639 TC196639 ACY196639 AMU196639 AWQ196639 BGM196639 BQI196639 CAE196639 CKA196639 CTW196639 DDS196639 DNO196639 DXK196639 EHG196639 ERC196639 FAY196639 FKU196639 FUQ196639 GEM196639 GOI196639 GYE196639 HIA196639 HRW196639 IBS196639 ILO196639 IVK196639 JFG196639 JPC196639 JYY196639 KIU196639 KSQ196639 LCM196639 LMI196639 LWE196639 MGA196639 MPW196639 MZS196639 NJO196639 NTK196639 ODG196639 ONC196639 OWY196639 PGU196639 PQQ196639 QAM196639 QKI196639 QUE196639 REA196639 RNW196639 RXS196639 SHO196639 SRK196639 TBG196639 TLC196639 TUY196639 UEU196639 UOQ196639 UYM196639 VII196639 VSE196639 WCA196639 WLW196639 WVS196639 K262175 JG262175 TC262175 ACY262175 AMU262175 AWQ262175 BGM262175 BQI262175 CAE262175 CKA262175 CTW262175 DDS262175 DNO262175 DXK262175 EHG262175 ERC262175 FAY262175 FKU262175 FUQ262175 GEM262175 GOI262175 GYE262175 HIA262175 HRW262175 IBS262175 ILO262175 IVK262175 JFG262175 JPC262175 JYY262175 KIU262175 KSQ262175 LCM262175 LMI262175 LWE262175 MGA262175 MPW262175 MZS262175 NJO262175 NTK262175 ODG262175 ONC262175 OWY262175 PGU262175 PQQ262175 QAM262175 QKI262175 QUE262175 REA262175 RNW262175 RXS262175 SHO262175 SRK262175 TBG262175 TLC262175 TUY262175 UEU262175 UOQ262175 UYM262175 VII262175 VSE262175 WCA262175 WLW262175 WVS262175 K327711 JG327711 TC327711 ACY327711 AMU327711 AWQ327711 BGM327711 BQI327711 CAE327711 CKA327711 CTW327711 DDS327711 DNO327711 DXK327711 EHG327711 ERC327711 FAY327711 FKU327711 FUQ327711 GEM327711 GOI327711 GYE327711 HIA327711 HRW327711 IBS327711 ILO327711 IVK327711 JFG327711 JPC327711 JYY327711 KIU327711 KSQ327711 LCM327711 LMI327711 LWE327711 MGA327711 MPW327711 MZS327711 NJO327711 NTK327711 ODG327711 ONC327711 OWY327711 PGU327711 PQQ327711 QAM327711 QKI327711 QUE327711 REA327711 RNW327711 RXS327711 SHO327711 SRK327711 TBG327711 TLC327711 TUY327711 UEU327711 UOQ327711 UYM327711 VII327711 VSE327711 WCA327711 WLW327711 WVS327711 K393247 JG393247 TC393247 ACY393247 AMU393247 AWQ393247 BGM393247 BQI393247 CAE393247 CKA393247 CTW393247 DDS393247 DNO393247 DXK393247 EHG393247 ERC393247 FAY393247 FKU393247 FUQ393247 GEM393247 GOI393247 GYE393247 HIA393247 HRW393247 IBS393247 ILO393247 IVK393247 JFG393247 JPC393247 JYY393247 KIU393247 KSQ393247 LCM393247 LMI393247 LWE393247 MGA393247 MPW393247 MZS393247 NJO393247 NTK393247 ODG393247 ONC393247 OWY393247 PGU393247 PQQ393247 QAM393247 QKI393247 QUE393247 REA393247 RNW393247 RXS393247 SHO393247 SRK393247 TBG393247 TLC393247 TUY393247 UEU393247 UOQ393247 UYM393247 VII393247 VSE393247 WCA393247 WLW393247 WVS393247 K458783 JG458783 TC458783 ACY458783 AMU458783 AWQ458783 BGM458783 BQI458783 CAE458783 CKA458783 CTW458783 DDS458783 DNO458783 DXK458783 EHG458783 ERC458783 FAY458783 FKU458783 FUQ458783 GEM458783 GOI458783 GYE458783 HIA458783 HRW458783 IBS458783 ILO458783 IVK458783 JFG458783 JPC458783 JYY458783 KIU458783 KSQ458783 LCM458783 LMI458783 LWE458783 MGA458783 MPW458783 MZS458783 NJO458783 NTK458783 ODG458783 ONC458783 OWY458783 PGU458783 PQQ458783 QAM458783 QKI458783 QUE458783 REA458783 RNW458783 RXS458783 SHO458783 SRK458783 TBG458783 TLC458783 TUY458783 UEU458783 UOQ458783 UYM458783 VII458783 VSE458783 WCA458783 WLW458783 WVS458783 K524319 JG524319 TC524319 ACY524319 AMU524319 AWQ524319 BGM524319 BQI524319 CAE524319 CKA524319 CTW524319 DDS524319 DNO524319 DXK524319 EHG524319 ERC524319 FAY524319 FKU524319 FUQ524319 GEM524319 GOI524319 GYE524319 HIA524319 HRW524319 IBS524319 ILO524319 IVK524319 JFG524319 JPC524319 JYY524319 KIU524319 KSQ524319 LCM524319 LMI524319 LWE524319 MGA524319 MPW524319 MZS524319 NJO524319 NTK524319 ODG524319 ONC524319 OWY524319 PGU524319 PQQ524319 QAM524319 QKI524319 QUE524319 REA524319 RNW524319 RXS524319 SHO524319 SRK524319 TBG524319 TLC524319 TUY524319 UEU524319 UOQ524319 UYM524319 VII524319 VSE524319 WCA524319 WLW524319 WVS524319 K589855 JG589855 TC589855 ACY589855 AMU589855 AWQ589855 BGM589855 BQI589855 CAE589855 CKA589855 CTW589855 DDS589855 DNO589855 DXK589855 EHG589855 ERC589855 FAY589855 FKU589855 FUQ589855 GEM589855 GOI589855 GYE589855 HIA589855 HRW589855 IBS589855 ILO589855 IVK589855 JFG589855 JPC589855 JYY589855 KIU589855 KSQ589855 LCM589855 LMI589855 LWE589855 MGA589855 MPW589855 MZS589855 NJO589855 NTK589855 ODG589855 ONC589855 OWY589855 PGU589855 PQQ589855 QAM589855 QKI589855 QUE589855 REA589855 RNW589855 RXS589855 SHO589855 SRK589855 TBG589855 TLC589855 TUY589855 UEU589855 UOQ589855 UYM589855 VII589855 VSE589855 WCA589855 WLW589855 WVS589855 K655391 JG655391 TC655391 ACY655391 AMU655391 AWQ655391 BGM655391 BQI655391 CAE655391 CKA655391 CTW655391 DDS655391 DNO655391 DXK655391 EHG655391 ERC655391 FAY655391 FKU655391 FUQ655391 GEM655391 GOI655391 GYE655391 HIA655391 HRW655391 IBS655391 ILO655391 IVK655391 JFG655391 JPC655391 JYY655391 KIU655391 KSQ655391 LCM655391 LMI655391 LWE655391 MGA655391 MPW655391 MZS655391 NJO655391 NTK655391 ODG655391 ONC655391 OWY655391 PGU655391 PQQ655391 QAM655391 QKI655391 QUE655391 REA655391 RNW655391 RXS655391 SHO655391 SRK655391 TBG655391 TLC655391 TUY655391 UEU655391 UOQ655391 UYM655391 VII655391 VSE655391 WCA655391 WLW655391 WVS655391 K720927 JG720927 TC720927 ACY720927 AMU720927 AWQ720927 BGM720927 BQI720927 CAE720927 CKA720927 CTW720927 DDS720927 DNO720927 DXK720927 EHG720927 ERC720927 FAY720927 FKU720927 FUQ720927 GEM720927 GOI720927 GYE720927 HIA720927 HRW720927 IBS720927 ILO720927 IVK720927 JFG720927 JPC720927 JYY720927 KIU720927 KSQ720927 LCM720927 LMI720927 LWE720927 MGA720927 MPW720927 MZS720927 NJO720927 NTK720927 ODG720927 ONC720927 OWY720927 PGU720927 PQQ720927 QAM720927 QKI720927 QUE720927 REA720927 RNW720927 RXS720927 SHO720927 SRK720927 TBG720927 TLC720927 TUY720927 UEU720927 UOQ720927 UYM720927 VII720927 VSE720927 WCA720927 WLW720927 WVS720927 K786463 JG786463 TC786463 ACY786463 AMU786463 AWQ786463 BGM786463 BQI786463 CAE786463 CKA786463 CTW786463 DDS786463 DNO786463 DXK786463 EHG786463 ERC786463 FAY786463 FKU786463 FUQ786463 GEM786463 GOI786463 GYE786463 HIA786463 HRW786463 IBS786463 ILO786463 IVK786463 JFG786463 JPC786463 JYY786463 KIU786463 KSQ786463 LCM786463 LMI786463 LWE786463 MGA786463 MPW786463 MZS786463 NJO786463 NTK786463 ODG786463 ONC786463 OWY786463 PGU786463 PQQ786463 QAM786463 QKI786463 QUE786463 REA786463 RNW786463 RXS786463 SHO786463 SRK786463 TBG786463 TLC786463 TUY786463 UEU786463 UOQ786463 UYM786463 VII786463 VSE786463 WCA786463 WLW786463 WVS786463 K851999 JG851999 TC851999 ACY851999 AMU851999 AWQ851999 BGM851999 BQI851999 CAE851999 CKA851999 CTW851999 DDS851999 DNO851999 DXK851999 EHG851999 ERC851999 FAY851999 FKU851999 FUQ851999 GEM851999 GOI851999 GYE851999 HIA851999 HRW851999 IBS851999 ILO851999 IVK851999 JFG851999 JPC851999 JYY851999 KIU851999 KSQ851999 LCM851999 LMI851999 LWE851999 MGA851999 MPW851999 MZS851999 NJO851999 NTK851999 ODG851999 ONC851999 OWY851999 PGU851999 PQQ851999 QAM851999 QKI851999 QUE851999 REA851999 RNW851999 RXS851999 SHO851999 SRK851999 TBG851999 TLC851999 TUY851999 UEU851999 UOQ851999 UYM851999 VII851999 VSE851999 WCA851999 WLW851999 WVS851999 K917535 JG917535 TC917535 ACY917535 AMU917535 AWQ917535 BGM917535 BQI917535 CAE917535 CKA917535 CTW917535 DDS917535 DNO917535 DXK917535 EHG917535 ERC917535 FAY917535 FKU917535 FUQ917535 GEM917535 GOI917535 GYE917535 HIA917535 HRW917535 IBS917535 ILO917535 IVK917535 JFG917535 JPC917535 JYY917535 KIU917535 KSQ917535 LCM917535 LMI917535 LWE917535 MGA917535 MPW917535 MZS917535 NJO917535 NTK917535 ODG917535 ONC917535 OWY917535 PGU917535 PQQ917535 QAM917535 QKI917535 QUE917535 REA917535 RNW917535 RXS917535 SHO917535 SRK917535 TBG917535 TLC917535 TUY917535 UEU917535 UOQ917535 UYM917535 VII917535 VSE917535 WCA917535 WLW917535 WVS917535 K983071 JG983071 TC983071 ACY983071 AMU983071 AWQ983071 BGM983071 BQI983071 CAE983071 CKA983071 CTW983071 DDS983071 DNO983071 DXK983071 EHG983071 ERC983071 FAY983071 FKU983071 FUQ983071 GEM983071 GOI983071 GYE983071 HIA983071 HRW983071 IBS983071 ILO983071 IVK983071 JFG983071 JPC983071 JYY983071 KIU983071 KSQ983071 LCM983071 LMI983071 LWE983071 MGA983071 MPW983071 MZS983071 NJO983071 NTK983071 ODG983071 ONC983071 OWY983071 PGU983071 PQQ983071 QAM983071 QKI983071 QUE983071 REA983071 RNW983071 RXS983071 SHO983071 SRK983071 TBG983071 TLC983071 TUY983071 UEU983071 UOQ983071 UYM983071 VII983071 VSE983071 WCA983071 WLW983071 WVS983071" xr:uid="{5093D9E7-66BD-4A7E-A242-81A5BF770239}"/>
    <dataValidation allowBlank="1" showInputMessage="1" showErrorMessage="1" prompt="Input the number of production days per week per the production P.O." sqref="K26 JG26 TC26 ACY26 AMU26 AWQ26 BGM26 BQI26 CAE26 CKA26 CTW26 DDS26 DNO26 DXK26 EHG26 ERC26 FAY26 FKU26 FUQ26 GEM26 GOI26 GYE26 HIA26 HRW26 IBS26 ILO26 IVK26 JFG26 JPC26 JYY26 KIU26 KSQ26 LCM26 LMI26 LWE26 MGA26 MPW26 MZS26 NJO26 NTK26 ODG26 ONC26 OWY26 PGU26 PQQ26 QAM26 QKI26 QUE26 REA26 RNW26 RXS26 SHO26 SRK26 TBG26 TLC26 TUY26 UEU26 UOQ26 UYM26 VII26 VSE26 WCA26 WLW26 WVS26 K65562 JG65562 TC65562 ACY65562 AMU65562 AWQ65562 BGM65562 BQI65562 CAE65562 CKA65562 CTW65562 DDS65562 DNO65562 DXK65562 EHG65562 ERC65562 FAY65562 FKU65562 FUQ65562 GEM65562 GOI65562 GYE65562 HIA65562 HRW65562 IBS65562 ILO65562 IVK65562 JFG65562 JPC65562 JYY65562 KIU65562 KSQ65562 LCM65562 LMI65562 LWE65562 MGA65562 MPW65562 MZS65562 NJO65562 NTK65562 ODG65562 ONC65562 OWY65562 PGU65562 PQQ65562 QAM65562 QKI65562 QUE65562 REA65562 RNW65562 RXS65562 SHO65562 SRK65562 TBG65562 TLC65562 TUY65562 UEU65562 UOQ65562 UYM65562 VII65562 VSE65562 WCA65562 WLW65562 WVS65562 K131098 JG131098 TC131098 ACY131098 AMU131098 AWQ131098 BGM131098 BQI131098 CAE131098 CKA131098 CTW131098 DDS131098 DNO131098 DXK131098 EHG131098 ERC131098 FAY131098 FKU131098 FUQ131098 GEM131098 GOI131098 GYE131098 HIA131098 HRW131098 IBS131098 ILO131098 IVK131098 JFG131098 JPC131098 JYY131098 KIU131098 KSQ131098 LCM131098 LMI131098 LWE131098 MGA131098 MPW131098 MZS131098 NJO131098 NTK131098 ODG131098 ONC131098 OWY131098 PGU131098 PQQ131098 QAM131098 QKI131098 QUE131098 REA131098 RNW131098 RXS131098 SHO131098 SRK131098 TBG131098 TLC131098 TUY131098 UEU131098 UOQ131098 UYM131098 VII131098 VSE131098 WCA131098 WLW131098 WVS131098 K196634 JG196634 TC196634 ACY196634 AMU196634 AWQ196634 BGM196634 BQI196634 CAE196634 CKA196634 CTW196634 DDS196634 DNO196634 DXK196634 EHG196634 ERC196634 FAY196634 FKU196634 FUQ196634 GEM196634 GOI196634 GYE196634 HIA196634 HRW196634 IBS196634 ILO196634 IVK196634 JFG196634 JPC196634 JYY196634 KIU196634 KSQ196634 LCM196634 LMI196634 LWE196634 MGA196634 MPW196634 MZS196634 NJO196634 NTK196634 ODG196634 ONC196634 OWY196634 PGU196634 PQQ196634 QAM196634 QKI196634 QUE196634 REA196634 RNW196634 RXS196634 SHO196634 SRK196634 TBG196634 TLC196634 TUY196634 UEU196634 UOQ196634 UYM196634 VII196634 VSE196634 WCA196634 WLW196634 WVS196634 K262170 JG262170 TC262170 ACY262170 AMU262170 AWQ262170 BGM262170 BQI262170 CAE262170 CKA262170 CTW262170 DDS262170 DNO262170 DXK262170 EHG262170 ERC262170 FAY262170 FKU262170 FUQ262170 GEM262170 GOI262170 GYE262170 HIA262170 HRW262170 IBS262170 ILO262170 IVK262170 JFG262170 JPC262170 JYY262170 KIU262170 KSQ262170 LCM262170 LMI262170 LWE262170 MGA262170 MPW262170 MZS262170 NJO262170 NTK262170 ODG262170 ONC262170 OWY262170 PGU262170 PQQ262170 QAM262170 QKI262170 QUE262170 REA262170 RNW262170 RXS262170 SHO262170 SRK262170 TBG262170 TLC262170 TUY262170 UEU262170 UOQ262170 UYM262170 VII262170 VSE262170 WCA262170 WLW262170 WVS262170 K327706 JG327706 TC327706 ACY327706 AMU327706 AWQ327706 BGM327706 BQI327706 CAE327706 CKA327706 CTW327706 DDS327706 DNO327706 DXK327706 EHG327706 ERC327706 FAY327706 FKU327706 FUQ327706 GEM327706 GOI327706 GYE327706 HIA327706 HRW327706 IBS327706 ILO327706 IVK327706 JFG327706 JPC327706 JYY327706 KIU327706 KSQ327706 LCM327706 LMI327706 LWE327706 MGA327706 MPW327706 MZS327706 NJO327706 NTK327706 ODG327706 ONC327706 OWY327706 PGU327706 PQQ327706 QAM327706 QKI327706 QUE327706 REA327706 RNW327706 RXS327706 SHO327706 SRK327706 TBG327706 TLC327706 TUY327706 UEU327706 UOQ327706 UYM327706 VII327706 VSE327706 WCA327706 WLW327706 WVS327706 K393242 JG393242 TC393242 ACY393242 AMU393242 AWQ393242 BGM393242 BQI393242 CAE393242 CKA393242 CTW393242 DDS393242 DNO393242 DXK393242 EHG393242 ERC393242 FAY393242 FKU393242 FUQ393242 GEM393242 GOI393242 GYE393242 HIA393242 HRW393242 IBS393242 ILO393242 IVK393242 JFG393242 JPC393242 JYY393242 KIU393242 KSQ393242 LCM393242 LMI393242 LWE393242 MGA393242 MPW393242 MZS393242 NJO393242 NTK393242 ODG393242 ONC393242 OWY393242 PGU393242 PQQ393242 QAM393242 QKI393242 QUE393242 REA393242 RNW393242 RXS393242 SHO393242 SRK393242 TBG393242 TLC393242 TUY393242 UEU393242 UOQ393242 UYM393242 VII393242 VSE393242 WCA393242 WLW393242 WVS393242 K458778 JG458778 TC458778 ACY458778 AMU458778 AWQ458778 BGM458778 BQI458778 CAE458778 CKA458778 CTW458778 DDS458778 DNO458778 DXK458778 EHG458778 ERC458778 FAY458778 FKU458778 FUQ458778 GEM458778 GOI458778 GYE458778 HIA458778 HRW458778 IBS458778 ILO458778 IVK458778 JFG458778 JPC458778 JYY458778 KIU458778 KSQ458778 LCM458778 LMI458778 LWE458778 MGA458778 MPW458778 MZS458778 NJO458778 NTK458778 ODG458778 ONC458778 OWY458778 PGU458778 PQQ458778 QAM458778 QKI458778 QUE458778 REA458778 RNW458778 RXS458778 SHO458778 SRK458778 TBG458778 TLC458778 TUY458778 UEU458778 UOQ458778 UYM458778 VII458778 VSE458778 WCA458778 WLW458778 WVS458778 K524314 JG524314 TC524314 ACY524314 AMU524314 AWQ524314 BGM524314 BQI524314 CAE524314 CKA524314 CTW524314 DDS524314 DNO524314 DXK524314 EHG524314 ERC524314 FAY524314 FKU524314 FUQ524314 GEM524314 GOI524314 GYE524314 HIA524314 HRW524314 IBS524314 ILO524314 IVK524314 JFG524314 JPC524314 JYY524314 KIU524314 KSQ524314 LCM524314 LMI524314 LWE524314 MGA524314 MPW524314 MZS524314 NJO524314 NTK524314 ODG524314 ONC524314 OWY524314 PGU524314 PQQ524314 QAM524314 QKI524314 QUE524314 REA524314 RNW524314 RXS524314 SHO524314 SRK524314 TBG524314 TLC524314 TUY524314 UEU524314 UOQ524314 UYM524314 VII524314 VSE524314 WCA524314 WLW524314 WVS524314 K589850 JG589850 TC589850 ACY589850 AMU589850 AWQ589850 BGM589850 BQI589850 CAE589850 CKA589850 CTW589850 DDS589850 DNO589850 DXK589850 EHG589850 ERC589850 FAY589850 FKU589850 FUQ589850 GEM589850 GOI589850 GYE589850 HIA589850 HRW589850 IBS589850 ILO589850 IVK589850 JFG589850 JPC589850 JYY589850 KIU589850 KSQ589850 LCM589850 LMI589850 LWE589850 MGA589850 MPW589850 MZS589850 NJO589850 NTK589850 ODG589850 ONC589850 OWY589850 PGU589850 PQQ589850 QAM589850 QKI589850 QUE589850 REA589850 RNW589850 RXS589850 SHO589850 SRK589850 TBG589850 TLC589850 TUY589850 UEU589850 UOQ589850 UYM589850 VII589850 VSE589850 WCA589850 WLW589850 WVS589850 K655386 JG655386 TC655386 ACY655386 AMU655386 AWQ655386 BGM655386 BQI655386 CAE655386 CKA655386 CTW655386 DDS655386 DNO655386 DXK655386 EHG655386 ERC655386 FAY655386 FKU655386 FUQ655386 GEM655386 GOI655386 GYE655386 HIA655386 HRW655386 IBS655386 ILO655386 IVK655386 JFG655386 JPC655386 JYY655386 KIU655386 KSQ655386 LCM655386 LMI655386 LWE655386 MGA655386 MPW655386 MZS655386 NJO655386 NTK655386 ODG655386 ONC655386 OWY655386 PGU655386 PQQ655386 QAM655386 QKI655386 QUE655386 REA655386 RNW655386 RXS655386 SHO655386 SRK655386 TBG655386 TLC655386 TUY655386 UEU655386 UOQ655386 UYM655386 VII655386 VSE655386 WCA655386 WLW655386 WVS655386 K720922 JG720922 TC720922 ACY720922 AMU720922 AWQ720922 BGM720922 BQI720922 CAE720922 CKA720922 CTW720922 DDS720922 DNO720922 DXK720922 EHG720922 ERC720922 FAY720922 FKU720922 FUQ720922 GEM720922 GOI720922 GYE720922 HIA720922 HRW720922 IBS720922 ILO720922 IVK720922 JFG720922 JPC720922 JYY720922 KIU720922 KSQ720922 LCM720922 LMI720922 LWE720922 MGA720922 MPW720922 MZS720922 NJO720922 NTK720922 ODG720922 ONC720922 OWY720922 PGU720922 PQQ720922 QAM720922 QKI720922 QUE720922 REA720922 RNW720922 RXS720922 SHO720922 SRK720922 TBG720922 TLC720922 TUY720922 UEU720922 UOQ720922 UYM720922 VII720922 VSE720922 WCA720922 WLW720922 WVS720922 K786458 JG786458 TC786458 ACY786458 AMU786458 AWQ786458 BGM786458 BQI786458 CAE786458 CKA786458 CTW786458 DDS786458 DNO786458 DXK786458 EHG786458 ERC786458 FAY786458 FKU786458 FUQ786458 GEM786458 GOI786458 GYE786458 HIA786458 HRW786458 IBS786458 ILO786458 IVK786458 JFG786458 JPC786458 JYY786458 KIU786458 KSQ786458 LCM786458 LMI786458 LWE786458 MGA786458 MPW786458 MZS786458 NJO786458 NTK786458 ODG786458 ONC786458 OWY786458 PGU786458 PQQ786458 QAM786458 QKI786458 QUE786458 REA786458 RNW786458 RXS786458 SHO786458 SRK786458 TBG786458 TLC786458 TUY786458 UEU786458 UOQ786458 UYM786458 VII786458 VSE786458 WCA786458 WLW786458 WVS786458 K851994 JG851994 TC851994 ACY851994 AMU851994 AWQ851994 BGM851994 BQI851994 CAE851994 CKA851994 CTW851994 DDS851994 DNO851994 DXK851994 EHG851994 ERC851994 FAY851994 FKU851994 FUQ851994 GEM851994 GOI851994 GYE851994 HIA851994 HRW851994 IBS851994 ILO851994 IVK851994 JFG851994 JPC851994 JYY851994 KIU851994 KSQ851994 LCM851994 LMI851994 LWE851994 MGA851994 MPW851994 MZS851994 NJO851994 NTK851994 ODG851994 ONC851994 OWY851994 PGU851994 PQQ851994 QAM851994 QKI851994 QUE851994 REA851994 RNW851994 RXS851994 SHO851994 SRK851994 TBG851994 TLC851994 TUY851994 UEU851994 UOQ851994 UYM851994 VII851994 VSE851994 WCA851994 WLW851994 WVS851994 K917530 JG917530 TC917530 ACY917530 AMU917530 AWQ917530 BGM917530 BQI917530 CAE917530 CKA917530 CTW917530 DDS917530 DNO917530 DXK917530 EHG917530 ERC917530 FAY917530 FKU917530 FUQ917530 GEM917530 GOI917530 GYE917530 HIA917530 HRW917530 IBS917530 ILO917530 IVK917530 JFG917530 JPC917530 JYY917530 KIU917530 KSQ917530 LCM917530 LMI917530 LWE917530 MGA917530 MPW917530 MZS917530 NJO917530 NTK917530 ODG917530 ONC917530 OWY917530 PGU917530 PQQ917530 QAM917530 QKI917530 QUE917530 REA917530 RNW917530 RXS917530 SHO917530 SRK917530 TBG917530 TLC917530 TUY917530 UEU917530 UOQ917530 UYM917530 VII917530 VSE917530 WCA917530 WLW917530 WVS917530 K983066 JG983066 TC983066 ACY983066 AMU983066 AWQ983066 BGM983066 BQI983066 CAE983066 CKA983066 CTW983066 DDS983066 DNO983066 DXK983066 EHG983066 ERC983066 FAY983066 FKU983066 FUQ983066 GEM983066 GOI983066 GYE983066 HIA983066 HRW983066 IBS983066 ILO983066 IVK983066 JFG983066 JPC983066 JYY983066 KIU983066 KSQ983066 LCM983066 LMI983066 LWE983066 MGA983066 MPW983066 MZS983066 NJO983066 NTK983066 ODG983066 ONC983066 OWY983066 PGU983066 PQQ983066 QAM983066 QKI983066 QUE983066 REA983066 RNW983066 RXS983066 SHO983066 SRK983066 TBG983066 TLC983066 TUY983066 UEU983066 UOQ983066 UYM983066 VII983066 VSE983066 WCA983066 WLW983066 WVS983066" xr:uid="{AFA93CF5-7595-4205-93C1-B9F5A20DF606}"/>
    <dataValidation allowBlank="1" showInputMessage="1" showErrorMessage="1" error="Input value must be 1 (shift), 2, or 3" prompt="Input the number of production hours pre shift per the production P.O." sqref="K25 JG25 TC25 ACY25 AMU25 AWQ25 BGM25 BQI25 CAE25 CKA25 CTW25 DDS25 DNO25 DXK25 EHG25 ERC25 FAY25 FKU25 FUQ25 GEM25 GOI25 GYE25 HIA25 HRW25 IBS25 ILO25 IVK25 JFG25 JPC25 JYY25 KIU25 KSQ25 LCM25 LMI25 LWE25 MGA25 MPW25 MZS25 NJO25 NTK25 ODG25 ONC25 OWY25 PGU25 PQQ25 QAM25 QKI25 QUE25 REA25 RNW25 RXS25 SHO25 SRK25 TBG25 TLC25 TUY25 UEU25 UOQ25 UYM25 VII25 VSE25 WCA25 WLW25 WVS25 K65561 JG65561 TC65561 ACY65561 AMU65561 AWQ65561 BGM65561 BQI65561 CAE65561 CKA65561 CTW65561 DDS65561 DNO65561 DXK65561 EHG65561 ERC65561 FAY65561 FKU65561 FUQ65561 GEM65561 GOI65561 GYE65561 HIA65561 HRW65561 IBS65561 ILO65561 IVK65561 JFG65561 JPC65561 JYY65561 KIU65561 KSQ65561 LCM65561 LMI65561 LWE65561 MGA65561 MPW65561 MZS65561 NJO65561 NTK65561 ODG65561 ONC65561 OWY65561 PGU65561 PQQ65561 QAM65561 QKI65561 QUE65561 REA65561 RNW65561 RXS65561 SHO65561 SRK65561 TBG65561 TLC65561 TUY65561 UEU65561 UOQ65561 UYM65561 VII65561 VSE65561 WCA65561 WLW65561 WVS65561 K131097 JG131097 TC131097 ACY131097 AMU131097 AWQ131097 BGM131097 BQI131097 CAE131097 CKA131097 CTW131097 DDS131097 DNO131097 DXK131097 EHG131097 ERC131097 FAY131097 FKU131097 FUQ131097 GEM131097 GOI131097 GYE131097 HIA131097 HRW131097 IBS131097 ILO131097 IVK131097 JFG131097 JPC131097 JYY131097 KIU131097 KSQ131097 LCM131097 LMI131097 LWE131097 MGA131097 MPW131097 MZS131097 NJO131097 NTK131097 ODG131097 ONC131097 OWY131097 PGU131097 PQQ131097 QAM131097 QKI131097 QUE131097 REA131097 RNW131097 RXS131097 SHO131097 SRK131097 TBG131097 TLC131097 TUY131097 UEU131097 UOQ131097 UYM131097 VII131097 VSE131097 WCA131097 WLW131097 WVS131097 K196633 JG196633 TC196633 ACY196633 AMU196633 AWQ196633 BGM196633 BQI196633 CAE196633 CKA196633 CTW196633 DDS196633 DNO196633 DXK196633 EHG196633 ERC196633 FAY196633 FKU196633 FUQ196633 GEM196633 GOI196633 GYE196633 HIA196633 HRW196633 IBS196633 ILO196633 IVK196633 JFG196633 JPC196633 JYY196633 KIU196633 KSQ196633 LCM196633 LMI196633 LWE196633 MGA196633 MPW196633 MZS196633 NJO196633 NTK196633 ODG196633 ONC196633 OWY196633 PGU196633 PQQ196633 QAM196633 QKI196633 QUE196633 REA196633 RNW196633 RXS196633 SHO196633 SRK196633 TBG196633 TLC196633 TUY196633 UEU196633 UOQ196633 UYM196633 VII196633 VSE196633 WCA196633 WLW196633 WVS196633 K262169 JG262169 TC262169 ACY262169 AMU262169 AWQ262169 BGM262169 BQI262169 CAE262169 CKA262169 CTW262169 DDS262169 DNO262169 DXK262169 EHG262169 ERC262169 FAY262169 FKU262169 FUQ262169 GEM262169 GOI262169 GYE262169 HIA262169 HRW262169 IBS262169 ILO262169 IVK262169 JFG262169 JPC262169 JYY262169 KIU262169 KSQ262169 LCM262169 LMI262169 LWE262169 MGA262169 MPW262169 MZS262169 NJO262169 NTK262169 ODG262169 ONC262169 OWY262169 PGU262169 PQQ262169 QAM262169 QKI262169 QUE262169 REA262169 RNW262169 RXS262169 SHO262169 SRK262169 TBG262169 TLC262169 TUY262169 UEU262169 UOQ262169 UYM262169 VII262169 VSE262169 WCA262169 WLW262169 WVS262169 K327705 JG327705 TC327705 ACY327705 AMU327705 AWQ327705 BGM327705 BQI327705 CAE327705 CKA327705 CTW327705 DDS327705 DNO327705 DXK327705 EHG327705 ERC327705 FAY327705 FKU327705 FUQ327705 GEM327705 GOI327705 GYE327705 HIA327705 HRW327705 IBS327705 ILO327705 IVK327705 JFG327705 JPC327705 JYY327705 KIU327705 KSQ327705 LCM327705 LMI327705 LWE327705 MGA327705 MPW327705 MZS327705 NJO327705 NTK327705 ODG327705 ONC327705 OWY327705 PGU327705 PQQ327705 QAM327705 QKI327705 QUE327705 REA327705 RNW327705 RXS327705 SHO327705 SRK327705 TBG327705 TLC327705 TUY327705 UEU327705 UOQ327705 UYM327705 VII327705 VSE327705 WCA327705 WLW327705 WVS327705 K393241 JG393241 TC393241 ACY393241 AMU393241 AWQ393241 BGM393241 BQI393241 CAE393241 CKA393241 CTW393241 DDS393241 DNO393241 DXK393241 EHG393241 ERC393241 FAY393241 FKU393241 FUQ393241 GEM393241 GOI393241 GYE393241 HIA393241 HRW393241 IBS393241 ILO393241 IVK393241 JFG393241 JPC393241 JYY393241 KIU393241 KSQ393241 LCM393241 LMI393241 LWE393241 MGA393241 MPW393241 MZS393241 NJO393241 NTK393241 ODG393241 ONC393241 OWY393241 PGU393241 PQQ393241 QAM393241 QKI393241 QUE393241 REA393241 RNW393241 RXS393241 SHO393241 SRK393241 TBG393241 TLC393241 TUY393241 UEU393241 UOQ393241 UYM393241 VII393241 VSE393241 WCA393241 WLW393241 WVS393241 K458777 JG458777 TC458777 ACY458777 AMU458777 AWQ458777 BGM458777 BQI458777 CAE458777 CKA458777 CTW458777 DDS458777 DNO458777 DXK458777 EHG458777 ERC458777 FAY458777 FKU458777 FUQ458777 GEM458777 GOI458777 GYE458777 HIA458777 HRW458777 IBS458777 ILO458777 IVK458777 JFG458777 JPC458777 JYY458777 KIU458777 KSQ458777 LCM458777 LMI458777 LWE458777 MGA458777 MPW458777 MZS458777 NJO458777 NTK458777 ODG458777 ONC458777 OWY458777 PGU458777 PQQ458777 QAM458777 QKI458777 QUE458777 REA458777 RNW458777 RXS458777 SHO458777 SRK458777 TBG458777 TLC458777 TUY458777 UEU458777 UOQ458777 UYM458777 VII458777 VSE458777 WCA458777 WLW458777 WVS458777 K524313 JG524313 TC524313 ACY524313 AMU524313 AWQ524313 BGM524313 BQI524313 CAE524313 CKA524313 CTW524313 DDS524313 DNO524313 DXK524313 EHG524313 ERC524313 FAY524313 FKU524313 FUQ524313 GEM524313 GOI524313 GYE524313 HIA524313 HRW524313 IBS524313 ILO524313 IVK524313 JFG524313 JPC524313 JYY524313 KIU524313 KSQ524313 LCM524313 LMI524313 LWE524313 MGA524313 MPW524313 MZS524313 NJO524313 NTK524313 ODG524313 ONC524313 OWY524313 PGU524313 PQQ524313 QAM524313 QKI524313 QUE524313 REA524313 RNW524313 RXS524313 SHO524313 SRK524313 TBG524313 TLC524313 TUY524313 UEU524313 UOQ524313 UYM524313 VII524313 VSE524313 WCA524313 WLW524313 WVS524313 K589849 JG589849 TC589849 ACY589849 AMU589849 AWQ589849 BGM589849 BQI589849 CAE589849 CKA589849 CTW589849 DDS589849 DNO589849 DXK589849 EHG589849 ERC589849 FAY589849 FKU589849 FUQ589849 GEM589849 GOI589849 GYE589849 HIA589849 HRW589849 IBS589849 ILO589849 IVK589849 JFG589849 JPC589849 JYY589849 KIU589849 KSQ589849 LCM589849 LMI589849 LWE589849 MGA589849 MPW589849 MZS589849 NJO589849 NTK589849 ODG589849 ONC589849 OWY589849 PGU589849 PQQ589849 QAM589849 QKI589849 QUE589849 REA589849 RNW589849 RXS589849 SHO589849 SRK589849 TBG589849 TLC589849 TUY589849 UEU589849 UOQ589849 UYM589849 VII589849 VSE589849 WCA589849 WLW589849 WVS589849 K655385 JG655385 TC655385 ACY655385 AMU655385 AWQ655385 BGM655385 BQI655385 CAE655385 CKA655385 CTW655385 DDS655385 DNO655385 DXK655385 EHG655385 ERC655385 FAY655385 FKU655385 FUQ655385 GEM655385 GOI655385 GYE655385 HIA655385 HRW655385 IBS655385 ILO655385 IVK655385 JFG655385 JPC655385 JYY655385 KIU655385 KSQ655385 LCM655385 LMI655385 LWE655385 MGA655385 MPW655385 MZS655385 NJO655385 NTK655385 ODG655385 ONC655385 OWY655385 PGU655385 PQQ655385 QAM655385 QKI655385 QUE655385 REA655385 RNW655385 RXS655385 SHO655385 SRK655385 TBG655385 TLC655385 TUY655385 UEU655385 UOQ655385 UYM655385 VII655385 VSE655385 WCA655385 WLW655385 WVS655385 K720921 JG720921 TC720921 ACY720921 AMU720921 AWQ720921 BGM720921 BQI720921 CAE720921 CKA720921 CTW720921 DDS720921 DNO720921 DXK720921 EHG720921 ERC720921 FAY720921 FKU720921 FUQ720921 GEM720921 GOI720921 GYE720921 HIA720921 HRW720921 IBS720921 ILO720921 IVK720921 JFG720921 JPC720921 JYY720921 KIU720921 KSQ720921 LCM720921 LMI720921 LWE720921 MGA720921 MPW720921 MZS720921 NJO720921 NTK720921 ODG720921 ONC720921 OWY720921 PGU720921 PQQ720921 QAM720921 QKI720921 QUE720921 REA720921 RNW720921 RXS720921 SHO720921 SRK720921 TBG720921 TLC720921 TUY720921 UEU720921 UOQ720921 UYM720921 VII720921 VSE720921 WCA720921 WLW720921 WVS720921 K786457 JG786457 TC786457 ACY786457 AMU786457 AWQ786457 BGM786457 BQI786457 CAE786457 CKA786457 CTW786457 DDS786457 DNO786457 DXK786457 EHG786457 ERC786457 FAY786457 FKU786457 FUQ786457 GEM786457 GOI786457 GYE786457 HIA786457 HRW786457 IBS786457 ILO786457 IVK786457 JFG786457 JPC786457 JYY786457 KIU786457 KSQ786457 LCM786457 LMI786457 LWE786457 MGA786457 MPW786457 MZS786457 NJO786457 NTK786457 ODG786457 ONC786457 OWY786457 PGU786457 PQQ786457 QAM786457 QKI786457 QUE786457 REA786457 RNW786457 RXS786457 SHO786457 SRK786457 TBG786457 TLC786457 TUY786457 UEU786457 UOQ786457 UYM786457 VII786457 VSE786457 WCA786457 WLW786457 WVS786457 K851993 JG851993 TC851993 ACY851993 AMU851993 AWQ851993 BGM851993 BQI851993 CAE851993 CKA851993 CTW851993 DDS851993 DNO851993 DXK851993 EHG851993 ERC851993 FAY851993 FKU851993 FUQ851993 GEM851993 GOI851993 GYE851993 HIA851993 HRW851993 IBS851993 ILO851993 IVK851993 JFG851993 JPC851993 JYY851993 KIU851993 KSQ851993 LCM851993 LMI851993 LWE851993 MGA851993 MPW851993 MZS851993 NJO851993 NTK851993 ODG851993 ONC851993 OWY851993 PGU851993 PQQ851993 QAM851993 QKI851993 QUE851993 REA851993 RNW851993 RXS851993 SHO851993 SRK851993 TBG851993 TLC851993 TUY851993 UEU851993 UOQ851993 UYM851993 VII851993 VSE851993 WCA851993 WLW851993 WVS851993 K917529 JG917529 TC917529 ACY917529 AMU917529 AWQ917529 BGM917529 BQI917529 CAE917529 CKA917529 CTW917529 DDS917529 DNO917529 DXK917529 EHG917529 ERC917529 FAY917529 FKU917529 FUQ917529 GEM917529 GOI917529 GYE917529 HIA917529 HRW917529 IBS917529 ILO917529 IVK917529 JFG917529 JPC917529 JYY917529 KIU917529 KSQ917529 LCM917529 LMI917529 LWE917529 MGA917529 MPW917529 MZS917529 NJO917529 NTK917529 ODG917529 ONC917529 OWY917529 PGU917529 PQQ917529 QAM917529 QKI917529 QUE917529 REA917529 RNW917529 RXS917529 SHO917529 SRK917529 TBG917529 TLC917529 TUY917529 UEU917529 UOQ917529 UYM917529 VII917529 VSE917529 WCA917529 WLW917529 WVS917529 K983065 JG983065 TC983065 ACY983065 AMU983065 AWQ983065 BGM983065 BQI983065 CAE983065 CKA983065 CTW983065 DDS983065 DNO983065 DXK983065 EHG983065 ERC983065 FAY983065 FKU983065 FUQ983065 GEM983065 GOI983065 GYE983065 HIA983065 HRW983065 IBS983065 ILO983065 IVK983065 JFG983065 JPC983065 JYY983065 KIU983065 KSQ983065 LCM983065 LMI983065 LWE983065 MGA983065 MPW983065 MZS983065 NJO983065 NTK983065 ODG983065 ONC983065 OWY983065 PGU983065 PQQ983065 QAM983065 QKI983065 QUE983065 REA983065 RNW983065 RXS983065 SHO983065 SRK983065 TBG983065 TLC983065 TUY983065 UEU983065 UOQ983065 UYM983065 VII983065 VSE983065 WCA983065 WLW983065 WVS983065" xr:uid="{A563C84E-4E0A-409D-9B42-487AA5FA82DC}"/>
    <dataValidation type="decimal" allowBlank="1" showInputMessage="1" showErrorMessage="1" error="Input value must be 1 (shift), 2, or 3" prompt="Input the number of shifts per day per the production P.O." sqref="K24 JG24 TC24 ACY24 AMU24 AWQ24 BGM24 BQI24 CAE24 CKA24 CTW24 DDS24 DNO24 DXK24 EHG24 ERC24 FAY24 FKU24 FUQ24 GEM24 GOI24 GYE24 HIA24 HRW24 IBS24 ILO24 IVK24 JFG24 JPC24 JYY24 KIU24 KSQ24 LCM24 LMI24 LWE24 MGA24 MPW24 MZS24 NJO24 NTK24 ODG24 ONC24 OWY24 PGU24 PQQ24 QAM24 QKI24 QUE24 REA24 RNW24 RXS24 SHO24 SRK24 TBG24 TLC24 TUY24 UEU24 UOQ24 UYM24 VII24 VSE24 WCA24 WLW24 WVS24 K65560 JG65560 TC65560 ACY65560 AMU65560 AWQ65560 BGM65560 BQI65560 CAE65560 CKA65560 CTW65560 DDS65560 DNO65560 DXK65560 EHG65560 ERC65560 FAY65560 FKU65560 FUQ65560 GEM65560 GOI65560 GYE65560 HIA65560 HRW65560 IBS65560 ILO65560 IVK65560 JFG65560 JPC65560 JYY65560 KIU65560 KSQ65560 LCM65560 LMI65560 LWE65560 MGA65560 MPW65560 MZS65560 NJO65560 NTK65560 ODG65560 ONC65560 OWY65560 PGU65560 PQQ65560 QAM65560 QKI65560 QUE65560 REA65560 RNW65560 RXS65560 SHO65560 SRK65560 TBG65560 TLC65560 TUY65560 UEU65560 UOQ65560 UYM65560 VII65560 VSE65560 WCA65560 WLW65560 WVS65560 K131096 JG131096 TC131096 ACY131096 AMU131096 AWQ131096 BGM131096 BQI131096 CAE131096 CKA131096 CTW131096 DDS131096 DNO131096 DXK131096 EHG131096 ERC131096 FAY131096 FKU131096 FUQ131096 GEM131096 GOI131096 GYE131096 HIA131096 HRW131096 IBS131096 ILO131096 IVK131096 JFG131096 JPC131096 JYY131096 KIU131096 KSQ131096 LCM131096 LMI131096 LWE131096 MGA131096 MPW131096 MZS131096 NJO131096 NTK131096 ODG131096 ONC131096 OWY131096 PGU131096 PQQ131096 QAM131096 QKI131096 QUE131096 REA131096 RNW131096 RXS131096 SHO131096 SRK131096 TBG131096 TLC131096 TUY131096 UEU131096 UOQ131096 UYM131096 VII131096 VSE131096 WCA131096 WLW131096 WVS131096 K196632 JG196632 TC196632 ACY196632 AMU196632 AWQ196632 BGM196632 BQI196632 CAE196632 CKA196632 CTW196632 DDS196632 DNO196632 DXK196632 EHG196632 ERC196632 FAY196632 FKU196632 FUQ196632 GEM196632 GOI196632 GYE196632 HIA196632 HRW196632 IBS196632 ILO196632 IVK196632 JFG196632 JPC196632 JYY196632 KIU196632 KSQ196632 LCM196632 LMI196632 LWE196632 MGA196632 MPW196632 MZS196632 NJO196632 NTK196632 ODG196632 ONC196632 OWY196632 PGU196632 PQQ196632 QAM196632 QKI196632 QUE196632 REA196632 RNW196632 RXS196632 SHO196632 SRK196632 TBG196632 TLC196632 TUY196632 UEU196632 UOQ196632 UYM196632 VII196632 VSE196632 WCA196632 WLW196632 WVS196632 K262168 JG262168 TC262168 ACY262168 AMU262168 AWQ262168 BGM262168 BQI262168 CAE262168 CKA262168 CTW262168 DDS262168 DNO262168 DXK262168 EHG262168 ERC262168 FAY262168 FKU262168 FUQ262168 GEM262168 GOI262168 GYE262168 HIA262168 HRW262168 IBS262168 ILO262168 IVK262168 JFG262168 JPC262168 JYY262168 KIU262168 KSQ262168 LCM262168 LMI262168 LWE262168 MGA262168 MPW262168 MZS262168 NJO262168 NTK262168 ODG262168 ONC262168 OWY262168 PGU262168 PQQ262168 QAM262168 QKI262168 QUE262168 REA262168 RNW262168 RXS262168 SHO262168 SRK262168 TBG262168 TLC262168 TUY262168 UEU262168 UOQ262168 UYM262168 VII262168 VSE262168 WCA262168 WLW262168 WVS262168 K327704 JG327704 TC327704 ACY327704 AMU327704 AWQ327704 BGM327704 BQI327704 CAE327704 CKA327704 CTW327704 DDS327704 DNO327704 DXK327704 EHG327704 ERC327704 FAY327704 FKU327704 FUQ327704 GEM327704 GOI327704 GYE327704 HIA327704 HRW327704 IBS327704 ILO327704 IVK327704 JFG327704 JPC327704 JYY327704 KIU327704 KSQ327704 LCM327704 LMI327704 LWE327704 MGA327704 MPW327704 MZS327704 NJO327704 NTK327704 ODG327704 ONC327704 OWY327704 PGU327704 PQQ327704 QAM327704 QKI327704 QUE327704 REA327704 RNW327704 RXS327704 SHO327704 SRK327704 TBG327704 TLC327704 TUY327704 UEU327704 UOQ327704 UYM327704 VII327704 VSE327704 WCA327704 WLW327704 WVS327704 K393240 JG393240 TC393240 ACY393240 AMU393240 AWQ393240 BGM393240 BQI393240 CAE393240 CKA393240 CTW393240 DDS393240 DNO393240 DXK393240 EHG393240 ERC393240 FAY393240 FKU393240 FUQ393240 GEM393240 GOI393240 GYE393240 HIA393240 HRW393240 IBS393240 ILO393240 IVK393240 JFG393240 JPC393240 JYY393240 KIU393240 KSQ393240 LCM393240 LMI393240 LWE393240 MGA393240 MPW393240 MZS393240 NJO393240 NTK393240 ODG393240 ONC393240 OWY393240 PGU393240 PQQ393240 QAM393240 QKI393240 QUE393240 REA393240 RNW393240 RXS393240 SHO393240 SRK393240 TBG393240 TLC393240 TUY393240 UEU393240 UOQ393240 UYM393240 VII393240 VSE393240 WCA393240 WLW393240 WVS393240 K458776 JG458776 TC458776 ACY458776 AMU458776 AWQ458776 BGM458776 BQI458776 CAE458776 CKA458776 CTW458776 DDS458776 DNO458776 DXK458776 EHG458776 ERC458776 FAY458776 FKU458776 FUQ458776 GEM458776 GOI458776 GYE458776 HIA458776 HRW458776 IBS458776 ILO458776 IVK458776 JFG458776 JPC458776 JYY458776 KIU458776 KSQ458776 LCM458776 LMI458776 LWE458776 MGA458776 MPW458776 MZS458776 NJO458776 NTK458776 ODG458776 ONC458776 OWY458776 PGU458776 PQQ458776 QAM458776 QKI458776 QUE458776 REA458776 RNW458776 RXS458776 SHO458776 SRK458776 TBG458776 TLC458776 TUY458776 UEU458776 UOQ458776 UYM458776 VII458776 VSE458776 WCA458776 WLW458776 WVS458776 K524312 JG524312 TC524312 ACY524312 AMU524312 AWQ524312 BGM524312 BQI524312 CAE524312 CKA524312 CTW524312 DDS524312 DNO524312 DXK524312 EHG524312 ERC524312 FAY524312 FKU524312 FUQ524312 GEM524312 GOI524312 GYE524312 HIA524312 HRW524312 IBS524312 ILO524312 IVK524312 JFG524312 JPC524312 JYY524312 KIU524312 KSQ524312 LCM524312 LMI524312 LWE524312 MGA524312 MPW524312 MZS524312 NJO524312 NTK524312 ODG524312 ONC524312 OWY524312 PGU524312 PQQ524312 QAM524312 QKI524312 QUE524312 REA524312 RNW524312 RXS524312 SHO524312 SRK524312 TBG524312 TLC524312 TUY524312 UEU524312 UOQ524312 UYM524312 VII524312 VSE524312 WCA524312 WLW524312 WVS524312 K589848 JG589848 TC589848 ACY589848 AMU589848 AWQ589848 BGM589848 BQI589848 CAE589848 CKA589848 CTW589848 DDS589848 DNO589848 DXK589848 EHG589848 ERC589848 FAY589848 FKU589848 FUQ589848 GEM589848 GOI589848 GYE589848 HIA589848 HRW589848 IBS589848 ILO589848 IVK589848 JFG589848 JPC589848 JYY589848 KIU589848 KSQ589848 LCM589848 LMI589848 LWE589848 MGA589848 MPW589848 MZS589848 NJO589848 NTK589848 ODG589848 ONC589848 OWY589848 PGU589848 PQQ589848 QAM589848 QKI589848 QUE589848 REA589848 RNW589848 RXS589848 SHO589848 SRK589848 TBG589848 TLC589848 TUY589848 UEU589848 UOQ589848 UYM589848 VII589848 VSE589848 WCA589848 WLW589848 WVS589848 K655384 JG655384 TC655384 ACY655384 AMU655384 AWQ655384 BGM655384 BQI655384 CAE655384 CKA655384 CTW655384 DDS655384 DNO655384 DXK655384 EHG655384 ERC655384 FAY655384 FKU655384 FUQ655384 GEM655384 GOI655384 GYE655384 HIA655384 HRW655384 IBS655384 ILO655384 IVK655384 JFG655384 JPC655384 JYY655384 KIU655384 KSQ655384 LCM655384 LMI655384 LWE655384 MGA655384 MPW655384 MZS655384 NJO655384 NTK655384 ODG655384 ONC655384 OWY655384 PGU655384 PQQ655384 QAM655384 QKI655384 QUE655384 REA655384 RNW655384 RXS655384 SHO655384 SRK655384 TBG655384 TLC655384 TUY655384 UEU655384 UOQ655384 UYM655384 VII655384 VSE655384 WCA655384 WLW655384 WVS655384 K720920 JG720920 TC720920 ACY720920 AMU720920 AWQ720920 BGM720920 BQI720920 CAE720920 CKA720920 CTW720920 DDS720920 DNO720920 DXK720920 EHG720920 ERC720920 FAY720920 FKU720920 FUQ720920 GEM720920 GOI720920 GYE720920 HIA720920 HRW720920 IBS720920 ILO720920 IVK720920 JFG720920 JPC720920 JYY720920 KIU720920 KSQ720920 LCM720920 LMI720920 LWE720920 MGA720920 MPW720920 MZS720920 NJO720920 NTK720920 ODG720920 ONC720920 OWY720920 PGU720920 PQQ720920 QAM720920 QKI720920 QUE720920 REA720920 RNW720920 RXS720920 SHO720920 SRK720920 TBG720920 TLC720920 TUY720920 UEU720920 UOQ720920 UYM720920 VII720920 VSE720920 WCA720920 WLW720920 WVS720920 K786456 JG786456 TC786456 ACY786456 AMU786456 AWQ786456 BGM786456 BQI786456 CAE786456 CKA786456 CTW786456 DDS786456 DNO786456 DXK786456 EHG786456 ERC786456 FAY786456 FKU786456 FUQ786456 GEM786456 GOI786456 GYE786456 HIA786456 HRW786456 IBS786456 ILO786456 IVK786456 JFG786456 JPC786456 JYY786456 KIU786456 KSQ786456 LCM786456 LMI786456 LWE786456 MGA786456 MPW786456 MZS786456 NJO786456 NTK786456 ODG786456 ONC786456 OWY786456 PGU786456 PQQ786456 QAM786456 QKI786456 QUE786456 REA786456 RNW786456 RXS786456 SHO786456 SRK786456 TBG786456 TLC786456 TUY786456 UEU786456 UOQ786456 UYM786456 VII786456 VSE786456 WCA786456 WLW786456 WVS786456 K851992 JG851992 TC851992 ACY851992 AMU851992 AWQ851992 BGM851992 BQI851992 CAE851992 CKA851992 CTW851992 DDS851992 DNO851992 DXK851992 EHG851992 ERC851992 FAY851992 FKU851992 FUQ851992 GEM851992 GOI851992 GYE851992 HIA851992 HRW851992 IBS851992 ILO851992 IVK851992 JFG851992 JPC851992 JYY851992 KIU851992 KSQ851992 LCM851992 LMI851992 LWE851992 MGA851992 MPW851992 MZS851992 NJO851992 NTK851992 ODG851992 ONC851992 OWY851992 PGU851992 PQQ851992 QAM851992 QKI851992 QUE851992 REA851992 RNW851992 RXS851992 SHO851992 SRK851992 TBG851992 TLC851992 TUY851992 UEU851992 UOQ851992 UYM851992 VII851992 VSE851992 WCA851992 WLW851992 WVS851992 K917528 JG917528 TC917528 ACY917528 AMU917528 AWQ917528 BGM917528 BQI917528 CAE917528 CKA917528 CTW917528 DDS917528 DNO917528 DXK917528 EHG917528 ERC917528 FAY917528 FKU917528 FUQ917528 GEM917528 GOI917528 GYE917528 HIA917528 HRW917528 IBS917528 ILO917528 IVK917528 JFG917528 JPC917528 JYY917528 KIU917528 KSQ917528 LCM917528 LMI917528 LWE917528 MGA917528 MPW917528 MZS917528 NJO917528 NTK917528 ODG917528 ONC917528 OWY917528 PGU917528 PQQ917528 QAM917528 QKI917528 QUE917528 REA917528 RNW917528 RXS917528 SHO917528 SRK917528 TBG917528 TLC917528 TUY917528 UEU917528 UOQ917528 UYM917528 VII917528 VSE917528 WCA917528 WLW917528 WVS917528 K983064 JG983064 TC983064 ACY983064 AMU983064 AWQ983064 BGM983064 BQI983064 CAE983064 CKA983064 CTW983064 DDS983064 DNO983064 DXK983064 EHG983064 ERC983064 FAY983064 FKU983064 FUQ983064 GEM983064 GOI983064 GYE983064 HIA983064 HRW983064 IBS983064 ILO983064 IVK983064 JFG983064 JPC983064 JYY983064 KIU983064 KSQ983064 LCM983064 LMI983064 LWE983064 MGA983064 MPW983064 MZS983064 NJO983064 NTK983064 ODG983064 ONC983064 OWY983064 PGU983064 PQQ983064 QAM983064 QKI983064 QUE983064 REA983064 RNW983064 RXS983064 SHO983064 SRK983064 TBG983064 TLC983064 TUY983064 UEU983064 UOQ983064 UYM983064 VII983064 VSE983064 WCA983064 WLW983064 WVS983064" xr:uid="{8538BC27-B901-4EF9-9089-4BE95A7CD8AA}">
      <formula1>1</formula1>
      <formula2>3</formula2>
    </dataValidation>
    <dataValidation allowBlank="1" showInputMessage="1" showErrorMessage="1" prompt="Please input the finish time of the PDR.  *  this number not used for the &quot;Length of PDR in hours&quot; calculation." sqref="I41 JE41 TA41 ACW41 AMS41 AWO41 BGK41 BQG41 CAC41 CJY41 CTU41 DDQ41 DNM41 DXI41 EHE41 ERA41 FAW41 FKS41 FUO41 GEK41 GOG41 GYC41 HHY41 HRU41 IBQ41 ILM41 IVI41 JFE41 JPA41 JYW41 KIS41 KSO41 LCK41 LMG41 LWC41 MFY41 MPU41 MZQ41 NJM41 NTI41 ODE41 ONA41 OWW41 PGS41 PQO41 QAK41 QKG41 QUC41 RDY41 RNU41 RXQ41 SHM41 SRI41 TBE41 TLA41 TUW41 UES41 UOO41 UYK41 VIG41 VSC41 WBY41 WLU41 WVQ41 I65577 JE65577 TA65577 ACW65577 AMS65577 AWO65577 BGK65577 BQG65577 CAC65577 CJY65577 CTU65577 DDQ65577 DNM65577 DXI65577 EHE65577 ERA65577 FAW65577 FKS65577 FUO65577 GEK65577 GOG65577 GYC65577 HHY65577 HRU65577 IBQ65577 ILM65577 IVI65577 JFE65577 JPA65577 JYW65577 KIS65577 KSO65577 LCK65577 LMG65577 LWC65577 MFY65577 MPU65577 MZQ65577 NJM65577 NTI65577 ODE65577 ONA65577 OWW65577 PGS65577 PQO65577 QAK65577 QKG65577 QUC65577 RDY65577 RNU65577 RXQ65577 SHM65577 SRI65577 TBE65577 TLA65577 TUW65577 UES65577 UOO65577 UYK65577 VIG65577 VSC65577 WBY65577 WLU65577 WVQ65577 I131113 JE131113 TA131113 ACW131113 AMS131113 AWO131113 BGK131113 BQG131113 CAC131113 CJY131113 CTU131113 DDQ131113 DNM131113 DXI131113 EHE131113 ERA131113 FAW131113 FKS131113 FUO131113 GEK131113 GOG131113 GYC131113 HHY131113 HRU131113 IBQ131113 ILM131113 IVI131113 JFE131113 JPA131113 JYW131113 KIS131113 KSO131113 LCK131113 LMG131113 LWC131113 MFY131113 MPU131113 MZQ131113 NJM131113 NTI131113 ODE131113 ONA131113 OWW131113 PGS131113 PQO131113 QAK131113 QKG131113 QUC131113 RDY131113 RNU131113 RXQ131113 SHM131113 SRI131113 TBE131113 TLA131113 TUW131113 UES131113 UOO131113 UYK131113 VIG131113 VSC131113 WBY131113 WLU131113 WVQ131113 I196649 JE196649 TA196649 ACW196649 AMS196649 AWO196649 BGK196649 BQG196649 CAC196649 CJY196649 CTU196649 DDQ196649 DNM196649 DXI196649 EHE196649 ERA196649 FAW196649 FKS196649 FUO196649 GEK196649 GOG196649 GYC196649 HHY196649 HRU196649 IBQ196649 ILM196649 IVI196649 JFE196649 JPA196649 JYW196649 KIS196649 KSO196649 LCK196649 LMG196649 LWC196649 MFY196649 MPU196649 MZQ196649 NJM196649 NTI196649 ODE196649 ONA196649 OWW196649 PGS196649 PQO196649 QAK196649 QKG196649 QUC196649 RDY196649 RNU196649 RXQ196649 SHM196649 SRI196649 TBE196649 TLA196649 TUW196649 UES196649 UOO196649 UYK196649 VIG196649 VSC196649 WBY196649 WLU196649 WVQ196649 I262185 JE262185 TA262185 ACW262185 AMS262185 AWO262185 BGK262185 BQG262185 CAC262185 CJY262185 CTU262185 DDQ262185 DNM262185 DXI262185 EHE262185 ERA262185 FAW262185 FKS262185 FUO262185 GEK262185 GOG262185 GYC262185 HHY262185 HRU262185 IBQ262185 ILM262185 IVI262185 JFE262185 JPA262185 JYW262185 KIS262185 KSO262185 LCK262185 LMG262185 LWC262185 MFY262185 MPU262185 MZQ262185 NJM262185 NTI262185 ODE262185 ONA262185 OWW262185 PGS262185 PQO262185 QAK262185 QKG262185 QUC262185 RDY262185 RNU262185 RXQ262185 SHM262185 SRI262185 TBE262185 TLA262185 TUW262185 UES262185 UOO262185 UYK262185 VIG262185 VSC262185 WBY262185 WLU262185 WVQ262185 I327721 JE327721 TA327721 ACW327721 AMS327721 AWO327721 BGK327721 BQG327721 CAC327721 CJY327721 CTU327721 DDQ327721 DNM327721 DXI327721 EHE327721 ERA327721 FAW327721 FKS327721 FUO327721 GEK327721 GOG327721 GYC327721 HHY327721 HRU327721 IBQ327721 ILM327721 IVI327721 JFE327721 JPA327721 JYW327721 KIS327721 KSO327721 LCK327721 LMG327721 LWC327721 MFY327721 MPU327721 MZQ327721 NJM327721 NTI327721 ODE327721 ONA327721 OWW327721 PGS327721 PQO327721 QAK327721 QKG327721 QUC327721 RDY327721 RNU327721 RXQ327721 SHM327721 SRI327721 TBE327721 TLA327721 TUW327721 UES327721 UOO327721 UYK327721 VIG327721 VSC327721 WBY327721 WLU327721 WVQ327721 I393257 JE393257 TA393257 ACW393257 AMS393257 AWO393257 BGK393257 BQG393257 CAC393257 CJY393257 CTU393257 DDQ393257 DNM393257 DXI393257 EHE393257 ERA393257 FAW393257 FKS393257 FUO393257 GEK393257 GOG393257 GYC393257 HHY393257 HRU393257 IBQ393257 ILM393257 IVI393257 JFE393257 JPA393257 JYW393257 KIS393257 KSO393257 LCK393257 LMG393257 LWC393257 MFY393257 MPU393257 MZQ393257 NJM393257 NTI393257 ODE393257 ONA393257 OWW393257 PGS393257 PQO393257 QAK393257 QKG393257 QUC393257 RDY393257 RNU393257 RXQ393257 SHM393257 SRI393257 TBE393257 TLA393257 TUW393257 UES393257 UOO393257 UYK393257 VIG393257 VSC393257 WBY393257 WLU393257 WVQ393257 I458793 JE458793 TA458793 ACW458793 AMS458793 AWO458793 BGK458793 BQG458793 CAC458793 CJY458793 CTU458793 DDQ458793 DNM458793 DXI458793 EHE458793 ERA458793 FAW458793 FKS458793 FUO458793 GEK458793 GOG458793 GYC458793 HHY458793 HRU458793 IBQ458793 ILM458793 IVI458793 JFE458793 JPA458793 JYW458793 KIS458793 KSO458793 LCK458793 LMG458793 LWC458793 MFY458793 MPU458793 MZQ458793 NJM458793 NTI458793 ODE458793 ONA458793 OWW458793 PGS458793 PQO458793 QAK458793 QKG458793 QUC458793 RDY458793 RNU458793 RXQ458793 SHM458793 SRI458793 TBE458793 TLA458793 TUW458793 UES458793 UOO458793 UYK458793 VIG458793 VSC458793 WBY458793 WLU458793 WVQ458793 I524329 JE524329 TA524329 ACW524329 AMS524329 AWO524329 BGK524329 BQG524329 CAC524329 CJY524329 CTU524329 DDQ524329 DNM524329 DXI524329 EHE524329 ERA524329 FAW524329 FKS524329 FUO524329 GEK524329 GOG524329 GYC524329 HHY524329 HRU524329 IBQ524329 ILM524329 IVI524329 JFE524329 JPA524329 JYW524329 KIS524329 KSO524329 LCK524329 LMG524329 LWC524329 MFY524329 MPU524329 MZQ524329 NJM524329 NTI524329 ODE524329 ONA524329 OWW524329 PGS524329 PQO524329 QAK524329 QKG524329 QUC524329 RDY524329 RNU524329 RXQ524329 SHM524329 SRI524329 TBE524329 TLA524329 TUW524329 UES524329 UOO524329 UYK524329 VIG524329 VSC524329 WBY524329 WLU524329 WVQ524329 I589865 JE589865 TA589865 ACW589865 AMS589865 AWO589865 BGK589865 BQG589865 CAC589865 CJY589865 CTU589865 DDQ589865 DNM589865 DXI589865 EHE589865 ERA589865 FAW589865 FKS589865 FUO589865 GEK589865 GOG589865 GYC589865 HHY589865 HRU589865 IBQ589865 ILM589865 IVI589865 JFE589865 JPA589865 JYW589865 KIS589865 KSO589865 LCK589865 LMG589865 LWC589865 MFY589865 MPU589865 MZQ589865 NJM589865 NTI589865 ODE589865 ONA589865 OWW589865 PGS589865 PQO589865 QAK589865 QKG589865 QUC589865 RDY589865 RNU589865 RXQ589865 SHM589865 SRI589865 TBE589865 TLA589865 TUW589865 UES589865 UOO589865 UYK589865 VIG589865 VSC589865 WBY589865 WLU589865 WVQ589865 I655401 JE655401 TA655401 ACW655401 AMS655401 AWO655401 BGK655401 BQG655401 CAC655401 CJY655401 CTU655401 DDQ655401 DNM655401 DXI655401 EHE655401 ERA655401 FAW655401 FKS655401 FUO655401 GEK655401 GOG655401 GYC655401 HHY655401 HRU655401 IBQ655401 ILM655401 IVI655401 JFE655401 JPA655401 JYW655401 KIS655401 KSO655401 LCK655401 LMG655401 LWC655401 MFY655401 MPU655401 MZQ655401 NJM655401 NTI655401 ODE655401 ONA655401 OWW655401 PGS655401 PQO655401 QAK655401 QKG655401 QUC655401 RDY655401 RNU655401 RXQ655401 SHM655401 SRI655401 TBE655401 TLA655401 TUW655401 UES655401 UOO655401 UYK655401 VIG655401 VSC655401 WBY655401 WLU655401 WVQ655401 I720937 JE720937 TA720937 ACW720937 AMS720937 AWO720937 BGK720937 BQG720937 CAC720937 CJY720937 CTU720937 DDQ720937 DNM720937 DXI720937 EHE720937 ERA720937 FAW720937 FKS720937 FUO720937 GEK720937 GOG720937 GYC720937 HHY720937 HRU720937 IBQ720937 ILM720937 IVI720937 JFE720937 JPA720937 JYW720937 KIS720937 KSO720937 LCK720937 LMG720937 LWC720937 MFY720937 MPU720937 MZQ720937 NJM720937 NTI720937 ODE720937 ONA720937 OWW720937 PGS720937 PQO720937 QAK720937 QKG720937 QUC720937 RDY720937 RNU720937 RXQ720937 SHM720937 SRI720937 TBE720937 TLA720937 TUW720937 UES720937 UOO720937 UYK720937 VIG720937 VSC720937 WBY720937 WLU720937 WVQ720937 I786473 JE786473 TA786473 ACW786473 AMS786473 AWO786473 BGK786473 BQG786473 CAC786473 CJY786473 CTU786473 DDQ786473 DNM786473 DXI786473 EHE786473 ERA786473 FAW786473 FKS786473 FUO786473 GEK786473 GOG786473 GYC786473 HHY786473 HRU786473 IBQ786473 ILM786473 IVI786473 JFE786473 JPA786473 JYW786473 KIS786473 KSO786473 LCK786473 LMG786473 LWC786473 MFY786473 MPU786473 MZQ786473 NJM786473 NTI786473 ODE786473 ONA786473 OWW786473 PGS786473 PQO786473 QAK786473 QKG786473 QUC786473 RDY786473 RNU786473 RXQ786473 SHM786473 SRI786473 TBE786473 TLA786473 TUW786473 UES786473 UOO786473 UYK786473 VIG786473 VSC786473 WBY786473 WLU786473 WVQ786473 I852009 JE852009 TA852009 ACW852009 AMS852009 AWO852009 BGK852009 BQG852009 CAC852009 CJY852009 CTU852009 DDQ852009 DNM852009 DXI852009 EHE852009 ERA852009 FAW852009 FKS852009 FUO852009 GEK852009 GOG852009 GYC852009 HHY852009 HRU852009 IBQ852009 ILM852009 IVI852009 JFE852009 JPA852009 JYW852009 KIS852009 KSO852009 LCK852009 LMG852009 LWC852009 MFY852009 MPU852009 MZQ852009 NJM852009 NTI852009 ODE852009 ONA852009 OWW852009 PGS852009 PQO852009 QAK852009 QKG852009 QUC852009 RDY852009 RNU852009 RXQ852009 SHM852009 SRI852009 TBE852009 TLA852009 TUW852009 UES852009 UOO852009 UYK852009 VIG852009 VSC852009 WBY852009 WLU852009 WVQ852009 I917545 JE917545 TA917545 ACW917545 AMS917545 AWO917545 BGK917545 BQG917545 CAC917545 CJY917545 CTU917545 DDQ917545 DNM917545 DXI917545 EHE917545 ERA917545 FAW917545 FKS917545 FUO917545 GEK917545 GOG917545 GYC917545 HHY917545 HRU917545 IBQ917545 ILM917545 IVI917545 JFE917545 JPA917545 JYW917545 KIS917545 KSO917545 LCK917545 LMG917545 LWC917545 MFY917545 MPU917545 MZQ917545 NJM917545 NTI917545 ODE917545 ONA917545 OWW917545 PGS917545 PQO917545 QAK917545 QKG917545 QUC917545 RDY917545 RNU917545 RXQ917545 SHM917545 SRI917545 TBE917545 TLA917545 TUW917545 UES917545 UOO917545 UYK917545 VIG917545 VSC917545 WBY917545 WLU917545 WVQ917545 I983081 JE983081 TA983081 ACW983081 AMS983081 AWO983081 BGK983081 BQG983081 CAC983081 CJY983081 CTU983081 DDQ983081 DNM983081 DXI983081 EHE983081 ERA983081 FAW983081 FKS983081 FUO983081 GEK983081 GOG983081 GYC983081 HHY983081 HRU983081 IBQ983081 ILM983081 IVI983081 JFE983081 JPA983081 JYW983081 KIS983081 KSO983081 LCK983081 LMG983081 LWC983081 MFY983081 MPU983081 MZQ983081 NJM983081 NTI983081 ODE983081 ONA983081 OWW983081 PGS983081 PQO983081 QAK983081 QKG983081 QUC983081 RDY983081 RNU983081 RXQ983081 SHM983081 SRI983081 TBE983081 TLA983081 TUW983081 UES983081 UOO983081 UYK983081 VIG983081 VSC983081 WBY983081 WLU983081 WVQ983081" xr:uid="{0540E341-3368-461F-852D-B1AA8879BC45}"/>
    <dataValidation allowBlank="1" showInputMessage="1" showErrorMessage="1" prompt="Please input the start time of the PDR.  *  this number not used for the &quot;Length of PDR in hours&quot; calculation._x000a_" sqref="G41 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ODC983081 OMY983081 OWU983081 PGQ983081 PQM983081 QAI983081 QKE983081 QUA983081 RDW983081 RNS983081 RXO983081 SHK983081 SRG983081 TBC983081 TKY983081 TUU983081 UEQ983081 UOM983081 UYI983081 VIE983081 VSA983081 WBW983081 WLS983081 WVO983081" xr:uid="{49AC2ACB-D52A-4AC4-B589-81075161930D}"/>
    <dataValidation allowBlank="1" showInputMessage="1" showErrorMessage="1" prompt="This area is intended for additional comments regarding the operating time dedicated to other customers._x000a__x000a__x000a_" sqref="D35:D36 IZ35:IZ36 SV35:SV36 ACR35:ACR36 AMN35:AMN36 AWJ35:AWJ36 BGF35:BGF36 BQB35:BQB36 BZX35:BZX36 CJT35:CJT36 CTP35:CTP36 DDL35:DDL36 DNH35:DNH36 DXD35:DXD36 EGZ35:EGZ36 EQV35:EQV36 FAR35:FAR36 FKN35:FKN36 FUJ35:FUJ36 GEF35:GEF36 GOB35:GOB36 GXX35:GXX36 HHT35:HHT36 HRP35:HRP36 IBL35:IBL36 ILH35:ILH36 IVD35:IVD36 JEZ35:JEZ36 JOV35:JOV36 JYR35:JYR36 KIN35:KIN36 KSJ35:KSJ36 LCF35:LCF36 LMB35:LMB36 LVX35:LVX36 MFT35:MFT36 MPP35:MPP36 MZL35:MZL36 NJH35:NJH36 NTD35:NTD36 OCZ35:OCZ36 OMV35:OMV36 OWR35:OWR36 PGN35:PGN36 PQJ35:PQJ36 QAF35:QAF36 QKB35:QKB36 QTX35:QTX36 RDT35:RDT36 RNP35:RNP36 RXL35:RXL36 SHH35:SHH36 SRD35:SRD36 TAZ35:TAZ36 TKV35:TKV36 TUR35:TUR36 UEN35:UEN36 UOJ35:UOJ36 UYF35:UYF36 VIB35:VIB36 VRX35:VRX36 WBT35:WBT36 WLP35:WLP36 WVL35:WVL36 D65571:D65572 IZ65571:IZ65572 SV65571:SV65572 ACR65571:ACR65572 AMN65571:AMN65572 AWJ65571:AWJ65572 BGF65571:BGF65572 BQB65571:BQB65572 BZX65571:BZX65572 CJT65571:CJT65572 CTP65571:CTP65572 DDL65571:DDL65572 DNH65571:DNH65572 DXD65571:DXD65572 EGZ65571:EGZ65572 EQV65571:EQV65572 FAR65571:FAR65572 FKN65571:FKN65572 FUJ65571:FUJ65572 GEF65571:GEF65572 GOB65571:GOB65572 GXX65571:GXX65572 HHT65571:HHT65572 HRP65571:HRP65572 IBL65571:IBL65572 ILH65571:ILH65572 IVD65571:IVD65572 JEZ65571:JEZ65572 JOV65571:JOV65572 JYR65571:JYR65572 KIN65571:KIN65572 KSJ65571:KSJ65572 LCF65571:LCF65572 LMB65571:LMB65572 LVX65571:LVX65572 MFT65571:MFT65572 MPP65571:MPP65572 MZL65571:MZL65572 NJH65571:NJH65572 NTD65571:NTD65572 OCZ65571:OCZ65572 OMV65571:OMV65572 OWR65571:OWR65572 PGN65571:PGN65572 PQJ65571:PQJ65572 QAF65571:QAF65572 QKB65571:QKB65572 QTX65571:QTX65572 RDT65571:RDT65572 RNP65571:RNP65572 RXL65571:RXL65572 SHH65571:SHH65572 SRD65571:SRD65572 TAZ65571:TAZ65572 TKV65571:TKV65572 TUR65571:TUR65572 UEN65571:UEN65572 UOJ65571:UOJ65572 UYF65571:UYF65572 VIB65571:VIB65572 VRX65571:VRX65572 WBT65571:WBT65572 WLP65571:WLP65572 WVL65571:WVL65572 D131107:D131108 IZ131107:IZ131108 SV131107:SV131108 ACR131107:ACR131108 AMN131107:AMN131108 AWJ131107:AWJ131108 BGF131107:BGF131108 BQB131107:BQB131108 BZX131107:BZX131108 CJT131107:CJT131108 CTP131107:CTP131108 DDL131107:DDL131108 DNH131107:DNH131108 DXD131107:DXD131108 EGZ131107:EGZ131108 EQV131107:EQV131108 FAR131107:FAR131108 FKN131107:FKN131108 FUJ131107:FUJ131108 GEF131107:GEF131108 GOB131107:GOB131108 GXX131107:GXX131108 HHT131107:HHT131108 HRP131107:HRP131108 IBL131107:IBL131108 ILH131107:ILH131108 IVD131107:IVD131108 JEZ131107:JEZ131108 JOV131107:JOV131108 JYR131107:JYR131108 KIN131107:KIN131108 KSJ131107:KSJ131108 LCF131107:LCF131108 LMB131107:LMB131108 LVX131107:LVX131108 MFT131107:MFT131108 MPP131107:MPP131108 MZL131107:MZL131108 NJH131107:NJH131108 NTD131107:NTD131108 OCZ131107:OCZ131108 OMV131107:OMV131108 OWR131107:OWR131108 PGN131107:PGN131108 PQJ131107:PQJ131108 QAF131107:QAF131108 QKB131107:QKB131108 QTX131107:QTX131108 RDT131107:RDT131108 RNP131107:RNP131108 RXL131107:RXL131108 SHH131107:SHH131108 SRD131107:SRD131108 TAZ131107:TAZ131108 TKV131107:TKV131108 TUR131107:TUR131108 UEN131107:UEN131108 UOJ131107:UOJ131108 UYF131107:UYF131108 VIB131107:VIB131108 VRX131107:VRX131108 WBT131107:WBT131108 WLP131107:WLP131108 WVL131107:WVL131108 D196643:D196644 IZ196643:IZ196644 SV196643:SV196644 ACR196643:ACR196644 AMN196643:AMN196644 AWJ196643:AWJ196644 BGF196643:BGF196644 BQB196643:BQB196644 BZX196643:BZX196644 CJT196643:CJT196644 CTP196643:CTP196644 DDL196643:DDL196644 DNH196643:DNH196644 DXD196643:DXD196644 EGZ196643:EGZ196644 EQV196643:EQV196644 FAR196643:FAR196644 FKN196643:FKN196644 FUJ196643:FUJ196644 GEF196643:GEF196644 GOB196643:GOB196644 GXX196643:GXX196644 HHT196643:HHT196644 HRP196643:HRP196644 IBL196643:IBL196644 ILH196643:ILH196644 IVD196643:IVD196644 JEZ196643:JEZ196644 JOV196643:JOV196644 JYR196643:JYR196644 KIN196643:KIN196644 KSJ196643:KSJ196644 LCF196643:LCF196644 LMB196643:LMB196644 LVX196643:LVX196644 MFT196643:MFT196644 MPP196643:MPP196644 MZL196643:MZL196644 NJH196643:NJH196644 NTD196643:NTD196644 OCZ196643:OCZ196644 OMV196643:OMV196644 OWR196643:OWR196644 PGN196643:PGN196644 PQJ196643:PQJ196644 QAF196643:QAF196644 QKB196643:QKB196644 QTX196643:QTX196644 RDT196643:RDT196644 RNP196643:RNP196644 RXL196643:RXL196644 SHH196643:SHH196644 SRD196643:SRD196644 TAZ196643:TAZ196644 TKV196643:TKV196644 TUR196643:TUR196644 UEN196643:UEN196644 UOJ196643:UOJ196644 UYF196643:UYF196644 VIB196643:VIB196644 VRX196643:VRX196644 WBT196643:WBT196644 WLP196643:WLP196644 WVL196643:WVL196644 D262179:D262180 IZ262179:IZ262180 SV262179:SV262180 ACR262179:ACR262180 AMN262179:AMN262180 AWJ262179:AWJ262180 BGF262179:BGF262180 BQB262179:BQB262180 BZX262179:BZX262180 CJT262179:CJT262180 CTP262179:CTP262180 DDL262179:DDL262180 DNH262179:DNH262180 DXD262179:DXD262180 EGZ262179:EGZ262180 EQV262179:EQV262180 FAR262179:FAR262180 FKN262179:FKN262180 FUJ262179:FUJ262180 GEF262179:GEF262180 GOB262179:GOB262180 GXX262179:GXX262180 HHT262179:HHT262180 HRP262179:HRP262180 IBL262179:IBL262180 ILH262179:ILH262180 IVD262179:IVD262180 JEZ262179:JEZ262180 JOV262179:JOV262180 JYR262179:JYR262180 KIN262179:KIN262180 KSJ262179:KSJ262180 LCF262179:LCF262180 LMB262179:LMB262180 LVX262179:LVX262180 MFT262179:MFT262180 MPP262179:MPP262180 MZL262179:MZL262180 NJH262179:NJH262180 NTD262179:NTD262180 OCZ262179:OCZ262180 OMV262179:OMV262180 OWR262179:OWR262180 PGN262179:PGN262180 PQJ262179:PQJ262180 QAF262179:QAF262180 QKB262179:QKB262180 QTX262179:QTX262180 RDT262179:RDT262180 RNP262179:RNP262180 RXL262179:RXL262180 SHH262179:SHH262180 SRD262179:SRD262180 TAZ262179:TAZ262180 TKV262179:TKV262180 TUR262179:TUR262180 UEN262179:UEN262180 UOJ262179:UOJ262180 UYF262179:UYF262180 VIB262179:VIB262180 VRX262179:VRX262180 WBT262179:WBT262180 WLP262179:WLP262180 WVL262179:WVL262180 D327715:D327716 IZ327715:IZ327716 SV327715:SV327716 ACR327715:ACR327716 AMN327715:AMN327716 AWJ327715:AWJ327716 BGF327715:BGF327716 BQB327715:BQB327716 BZX327715:BZX327716 CJT327715:CJT327716 CTP327715:CTP327716 DDL327715:DDL327716 DNH327715:DNH327716 DXD327715:DXD327716 EGZ327715:EGZ327716 EQV327715:EQV327716 FAR327715:FAR327716 FKN327715:FKN327716 FUJ327715:FUJ327716 GEF327715:GEF327716 GOB327715:GOB327716 GXX327715:GXX327716 HHT327715:HHT327716 HRP327715:HRP327716 IBL327715:IBL327716 ILH327715:ILH327716 IVD327715:IVD327716 JEZ327715:JEZ327716 JOV327715:JOV327716 JYR327715:JYR327716 KIN327715:KIN327716 KSJ327715:KSJ327716 LCF327715:LCF327716 LMB327715:LMB327716 LVX327715:LVX327716 MFT327715:MFT327716 MPP327715:MPP327716 MZL327715:MZL327716 NJH327715:NJH327716 NTD327715:NTD327716 OCZ327715:OCZ327716 OMV327715:OMV327716 OWR327715:OWR327716 PGN327715:PGN327716 PQJ327715:PQJ327716 QAF327715:QAF327716 QKB327715:QKB327716 QTX327715:QTX327716 RDT327715:RDT327716 RNP327715:RNP327716 RXL327715:RXL327716 SHH327715:SHH327716 SRD327715:SRD327716 TAZ327715:TAZ327716 TKV327715:TKV327716 TUR327715:TUR327716 UEN327715:UEN327716 UOJ327715:UOJ327716 UYF327715:UYF327716 VIB327715:VIB327716 VRX327715:VRX327716 WBT327715:WBT327716 WLP327715:WLP327716 WVL327715:WVL327716 D393251:D393252 IZ393251:IZ393252 SV393251:SV393252 ACR393251:ACR393252 AMN393251:AMN393252 AWJ393251:AWJ393252 BGF393251:BGF393252 BQB393251:BQB393252 BZX393251:BZX393252 CJT393251:CJT393252 CTP393251:CTP393252 DDL393251:DDL393252 DNH393251:DNH393252 DXD393251:DXD393252 EGZ393251:EGZ393252 EQV393251:EQV393252 FAR393251:FAR393252 FKN393251:FKN393252 FUJ393251:FUJ393252 GEF393251:GEF393252 GOB393251:GOB393252 GXX393251:GXX393252 HHT393251:HHT393252 HRP393251:HRP393252 IBL393251:IBL393252 ILH393251:ILH393252 IVD393251:IVD393252 JEZ393251:JEZ393252 JOV393251:JOV393252 JYR393251:JYR393252 KIN393251:KIN393252 KSJ393251:KSJ393252 LCF393251:LCF393252 LMB393251:LMB393252 LVX393251:LVX393252 MFT393251:MFT393252 MPP393251:MPP393252 MZL393251:MZL393252 NJH393251:NJH393252 NTD393251:NTD393252 OCZ393251:OCZ393252 OMV393251:OMV393252 OWR393251:OWR393252 PGN393251:PGN393252 PQJ393251:PQJ393252 QAF393251:QAF393252 QKB393251:QKB393252 QTX393251:QTX393252 RDT393251:RDT393252 RNP393251:RNP393252 RXL393251:RXL393252 SHH393251:SHH393252 SRD393251:SRD393252 TAZ393251:TAZ393252 TKV393251:TKV393252 TUR393251:TUR393252 UEN393251:UEN393252 UOJ393251:UOJ393252 UYF393251:UYF393252 VIB393251:VIB393252 VRX393251:VRX393252 WBT393251:WBT393252 WLP393251:WLP393252 WVL393251:WVL393252 D458787:D458788 IZ458787:IZ458788 SV458787:SV458788 ACR458787:ACR458788 AMN458787:AMN458788 AWJ458787:AWJ458788 BGF458787:BGF458788 BQB458787:BQB458788 BZX458787:BZX458788 CJT458787:CJT458788 CTP458787:CTP458788 DDL458787:DDL458788 DNH458787:DNH458788 DXD458787:DXD458788 EGZ458787:EGZ458788 EQV458787:EQV458788 FAR458787:FAR458788 FKN458787:FKN458788 FUJ458787:FUJ458788 GEF458787:GEF458788 GOB458787:GOB458788 GXX458787:GXX458788 HHT458787:HHT458788 HRP458787:HRP458788 IBL458787:IBL458788 ILH458787:ILH458788 IVD458787:IVD458788 JEZ458787:JEZ458788 JOV458787:JOV458788 JYR458787:JYR458788 KIN458787:KIN458788 KSJ458787:KSJ458788 LCF458787:LCF458788 LMB458787:LMB458788 LVX458787:LVX458788 MFT458787:MFT458788 MPP458787:MPP458788 MZL458787:MZL458788 NJH458787:NJH458788 NTD458787:NTD458788 OCZ458787:OCZ458788 OMV458787:OMV458788 OWR458787:OWR458788 PGN458787:PGN458788 PQJ458787:PQJ458788 QAF458787:QAF458788 QKB458787:QKB458788 QTX458787:QTX458788 RDT458787:RDT458788 RNP458787:RNP458788 RXL458787:RXL458788 SHH458787:SHH458788 SRD458787:SRD458788 TAZ458787:TAZ458788 TKV458787:TKV458788 TUR458787:TUR458788 UEN458787:UEN458788 UOJ458787:UOJ458788 UYF458787:UYF458788 VIB458787:VIB458788 VRX458787:VRX458788 WBT458787:WBT458788 WLP458787:WLP458788 WVL458787:WVL458788 D524323:D524324 IZ524323:IZ524324 SV524323:SV524324 ACR524323:ACR524324 AMN524323:AMN524324 AWJ524323:AWJ524324 BGF524323:BGF524324 BQB524323:BQB524324 BZX524323:BZX524324 CJT524323:CJT524324 CTP524323:CTP524324 DDL524323:DDL524324 DNH524323:DNH524324 DXD524323:DXD524324 EGZ524323:EGZ524324 EQV524323:EQV524324 FAR524323:FAR524324 FKN524323:FKN524324 FUJ524323:FUJ524324 GEF524323:GEF524324 GOB524323:GOB524324 GXX524323:GXX524324 HHT524323:HHT524324 HRP524323:HRP524324 IBL524323:IBL524324 ILH524323:ILH524324 IVD524323:IVD524324 JEZ524323:JEZ524324 JOV524323:JOV524324 JYR524323:JYR524324 KIN524323:KIN524324 KSJ524323:KSJ524324 LCF524323:LCF524324 LMB524323:LMB524324 LVX524323:LVX524324 MFT524323:MFT524324 MPP524323:MPP524324 MZL524323:MZL524324 NJH524323:NJH524324 NTD524323:NTD524324 OCZ524323:OCZ524324 OMV524323:OMV524324 OWR524323:OWR524324 PGN524323:PGN524324 PQJ524323:PQJ524324 QAF524323:QAF524324 QKB524323:QKB524324 QTX524323:QTX524324 RDT524323:RDT524324 RNP524323:RNP524324 RXL524323:RXL524324 SHH524323:SHH524324 SRD524323:SRD524324 TAZ524323:TAZ524324 TKV524323:TKV524324 TUR524323:TUR524324 UEN524323:UEN524324 UOJ524323:UOJ524324 UYF524323:UYF524324 VIB524323:VIB524324 VRX524323:VRX524324 WBT524323:WBT524324 WLP524323:WLP524324 WVL524323:WVL524324 D589859:D589860 IZ589859:IZ589860 SV589859:SV589860 ACR589859:ACR589860 AMN589859:AMN589860 AWJ589859:AWJ589860 BGF589859:BGF589860 BQB589859:BQB589860 BZX589859:BZX589860 CJT589859:CJT589860 CTP589859:CTP589860 DDL589859:DDL589860 DNH589859:DNH589860 DXD589859:DXD589860 EGZ589859:EGZ589860 EQV589859:EQV589860 FAR589859:FAR589860 FKN589859:FKN589860 FUJ589859:FUJ589860 GEF589859:GEF589860 GOB589859:GOB589860 GXX589859:GXX589860 HHT589859:HHT589860 HRP589859:HRP589860 IBL589859:IBL589860 ILH589859:ILH589860 IVD589859:IVD589860 JEZ589859:JEZ589860 JOV589859:JOV589860 JYR589859:JYR589860 KIN589859:KIN589860 KSJ589859:KSJ589860 LCF589859:LCF589860 LMB589859:LMB589860 LVX589859:LVX589860 MFT589859:MFT589860 MPP589859:MPP589860 MZL589859:MZL589860 NJH589859:NJH589860 NTD589859:NTD589860 OCZ589859:OCZ589860 OMV589859:OMV589860 OWR589859:OWR589860 PGN589859:PGN589860 PQJ589859:PQJ589860 QAF589859:QAF589860 QKB589859:QKB589860 QTX589859:QTX589860 RDT589859:RDT589860 RNP589859:RNP589860 RXL589859:RXL589860 SHH589859:SHH589860 SRD589859:SRD589860 TAZ589859:TAZ589860 TKV589859:TKV589860 TUR589859:TUR589860 UEN589859:UEN589860 UOJ589859:UOJ589860 UYF589859:UYF589860 VIB589859:VIB589860 VRX589859:VRX589860 WBT589859:WBT589860 WLP589859:WLP589860 WVL589859:WVL589860 D655395:D655396 IZ655395:IZ655396 SV655395:SV655396 ACR655395:ACR655396 AMN655395:AMN655396 AWJ655395:AWJ655396 BGF655395:BGF655396 BQB655395:BQB655396 BZX655395:BZX655396 CJT655395:CJT655396 CTP655395:CTP655396 DDL655395:DDL655396 DNH655395:DNH655396 DXD655395:DXD655396 EGZ655395:EGZ655396 EQV655395:EQV655396 FAR655395:FAR655396 FKN655395:FKN655396 FUJ655395:FUJ655396 GEF655395:GEF655396 GOB655395:GOB655396 GXX655395:GXX655396 HHT655395:HHT655396 HRP655395:HRP655396 IBL655395:IBL655396 ILH655395:ILH655396 IVD655395:IVD655396 JEZ655395:JEZ655396 JOV655395:JOV655396 JYR655395:JYR655396 KIN655395:KIN655396 KSJ655395:KSJ655396 LCF655395:LCF655396 LMB655395:LMB655396 LVX655395:LVX655396 MFT655395:MFT655396 MPP655395:MPP655396 MZL655395:MZL655396 NJH655395:NJH655396 NTD655395:NTD655396 OCZ655395:OCZ655396 OMV655395:OMV655396 OWR655395:OWR655396 PGN655395:PGN655396 PQJ655395:PQJ655396 QAF655395:QAF655396 QKB655395:QKB655396 QTX655395:QTX655396 RDT655395:RDT655396 RNP655395:RNP655396 RXL655395:RXL655396 SHH655395:SHH655396 SRD655395:SRD655396 TAZ655395:TAZ655396 TKV655395:TKV655396 TUR655395:TUR655396 UEN655395:UEN655396 UOJ655395:UOJ655396 UYF655395:UYF655396 VIB655395:VIB655396 VRX655395:VRX655396 WBT655395:WBT655396 WLP655395:WLP655396 WVL655395:WVL655396 D720931:D720932 IZ720931:IZ720932 SV720931:SV720932 ACR720931:ACR720932 AMN720931:AMN720932 AWJ720931:AWJ720932 BGF720931:BGF720932 BQB720931:BQB720932 BZX720931:BZX720932 CJT720931:CJT720932 CTP720931:CTP720932 DDL720931:DDL720932 DNH720931:DNH720932 DXD720931:DXD720932 EGZ720931:EGZ720932 EQV720931:EQV720932 FAR720931:FAR720932 FKN720931:FKN720932 FUJ720931:FUJ720932 GEF720931:GEF720932 GOB720931:GOB720932 GXX720931:GXX720932 HHT720931:HHT720932 HRP720931:HRP720932 IBL720931:IBL720932 ILH720931:ILH720932 IVD720931:IVD720932 JEZ720931:JEZ720932 JOV720931:JOV720932 JYR720931:JYR720932 KIN720931:KIN720932 KSJ720931:KSJ720932 LCF720931:LCF720932 LMB720931:LMB720932 LVX720931:LVX720932 MFT720931:MFT720932 MPP720931:MPP720932 MZL720931:MZL720932 NJH720931:NJH720932 NTD720931:NTD720932 OCZ720931:OCZ720932 OMV720931:OMV720932 OWR720931:OWR720932 PGN720931:PGN720932 PQJ720931:PQJ720932 QAF720931:QAF720932 QKB720931:QKB720932 QTX720931:QTX720932 RDT720931:RDT720932 RNP720931:RNP720932 RXL720931:RXL720932 SHH720931:SHH720932 SRD720931:SRD720932 TAZ720931:TAZ720932 TKV720931:TKV720932 TUR720931:TUR720932 UEN720931:UEN720932 UOJ720931:UOJ720932 UYF720931:UYF720932 VIB720931:VIB720932 VRX720931:VRX720932 WBT720931:WBT720932 WLP720931:WLP720932 WVL720931:WVL720932 D786467:D786468 IZ786467:IZ786468 SV786467:SV786468 ACR786467:ACR786468 AMN786467:AMN786468 AWJ786467:AWJ786468 BGF786467:BGF786468 BQB786467:BQB786468 BZX786467:BZX786468 CJT786467:CJT786468 CTP786467:CTP786468 DDL786467:DDL786468 DNH786467:DNH786468 DXD786467:DXD786468 EGZ786467:EGZ786468 EQV786467:EQV786468 FAR786467:FAR786468 FKN786467:FKN786468 FUJ786467:FUJ786468 GEF786467:GEF786468 GOB786467:GOB786468 GXX786467:GXX786468 HHT786467:HHT786468 HRP786467:HRP786468 IBL786467:IBL786468 ILH786467:ILH786468 IVD786467:IVD786468 JEZ786467:JEZ786468 JOV786467:JOV786468 JYR786467:JYR786468 KIN786467:KIN786468 KSJ786467:KSJ786468 LCF786467:LCF786468 LMB786467:LMB786468 LVX786467:LVX786468 MFT786467:MFT786468 MPP786467:MPP786468 MZL786467:MZL786468 NJH786467:NJH786468 NTD786467:NTD786468 OCZ786467:OCZ786468 OMV786467:OMV786468 OWR786467:OWR786468 PGN786467:PGN786468 PQJ786467:PQJ786468 QAF786467:QAF786468 QKB786467:QKB786468 QTX786467:QTX786468 RDT786467:RDT786468 RNP786467:RNP786468 RXL786467:RXL786468 SHH786467:SHH786468 SRD786467:SRD786468 TAZ786467:TAZ786468 TKV786467:TKV786468 TUR786467:TUR786468 UEN786467:UEN786468 UOJ786467:UOJ786468 UYF786467:UYF786468 VIB786467:VIB786468 VRX786467:VRX786468 WBT786467:WBT786468 WLP786467:WLP786468 WVL786467:WVL786468 D852003:D852004 IZ852003:IZ852004 SV852003:SV852004 ACR852003:ACR852004 AMN852003:AMN852004 AWJ852003:AWJ852004 BGF852003:BGF852004 BQB852003:BQB852004 BZX852003:BZX852004 CJT852003:CJT852004 CTP852003:CTP852004 DDL852003:DDL852004 DNH852003:DNH852004 DXD852003:DXD852004 EGZ852003:EGZ852004 EQV852003:EQV852004 FAR852003:FAR852004 FKN852003:FKN852004 FUJ852003:FUJ852004 GEF852003:GEF852004 GOB852003:GOB852004 GXX852003:GXX852004 HHT852003:HHT852004 HRP852003:HRP852004 IBL852003:IBL852004 ILH852003:ILH852004 IVD852003:IVD852004 JEZ852003:JEZ852004 JOV852003:JOV852004 JYR852003:JYR852004 KIN852003:KIN852004 KSJ852003:KSJ852004 LCF852003:LCF852004 LMB852003:LMB852004 LVX852003:LVX852004 MFT852003:MFT852004 MPP852003:MPP852004 MZL852003:MZL852004 NJH852003:NJH852004 NTD852003:NTD852004 OCZ852003:OCZ852004 OMV852003:OMV852004 OWR852003:OWR852004 PGN852003:PGN852004 PQJ852003:PQJ852004 QAF852003:QAF852004 QKB852003:QKB852004 QTX852003:QTX852004 RDT852003:RDT852004 RNP852003:RNP852004 RXL852003:RXL852004 SHH852003:SHH852004 SRD852003:SRD852004 TAZ852003:TAZ852004 TKV852003:TKV852004 TUR852003:TUR852004 UEN852003:UEN852004 UOJ852003:UOJ852004 UYF852003:UYF852004 VIB852003:VIB852004 VRX852003:VRX852004 WBT852003:WBT852004 WLP852003:WLP852004 WVL852003:WVL852004 D917539:D917540 IZ917539:IZ917540 SV917539:SV917540 ACR917539:ACR917540 AMN917539:AMN917540 AWJ917539:AWJ917540 BGF917539:BGF917540 BQB917539:BQB917540 BZX917539:BZX917540 CJT917539:CJT917540 CTP917539:CTP917540 DDL917539:DDL917540 DNH917539:DNH917540 DXD917539:DXD917540 EGZ917539:EGZ917540 EQV917539:EQV917540 FAR917539:FAR917540 FKN917539:FKN917540 FUJ917539:FUJ917540 GEF917539:GEF917540 GOB917539:GOB917540 GXX917539:GXX917540 HHT917539:HHT917540 HRP917539:HRP917540 IBL917539:IBL917540 ILH917539:ILH917540 IVD917539:IVD917540 JEZ917539:JEZ917540 JOV917539:JOV917540 JYR917539:JYR917540 KIN917539:KIN917540 KSJ917539:KSJ917540 LCF917539:LCF917540 LMB917539:LMB917540 LVX917539:LVX917540 MFT917539:MFT917540 MPP917539:MPP917540 MZL917539:MZL917540 NJH917539:NJH917540 NTD917539:NTD917540 OCZ917539:OCZ917540 OMV917539:OMV917540 OWR917539:OWR917540 PGN917539:PGN917540 PQJ917539:PQJ917540 QAF917539:QAF917540 QKB917539:QKB917540 QTX917539:QTX917540 RDT917539:RDT917540 RNP917539:RNP917540 RXL917539:RXL917540 SHH917539:SHH917540 SRD917539:SRD917540 TAZ917539:TAZ917540 TKV917539:TKV917540 TUR917539:TUR917540 UEN917539:UEN917540 UOJ917539:UOJ917540 UYF917539:UYF917540 VIB917539:VIB917540 VRX917539:VRX917540 WBT917539:WBT917540 WLP917539:WLP917540 WVL917539:WVL917540 D983075:D983076 IZ983075:IZ983076 SV983075:SV983076 ACR983075:ACR983076 AMN983075:AMN983076 AWJ983075:AWJ983076 BGF983075:BGF983076 BQB983075:BQB983076 BZX983075:BZX983076 CJT983075:CJT983076 CTP983075:CTP983076 DDL983075:DDL983076 DNH983075:DNH983076 DXD983075:DXD983076 EGZ983075:EGZ983076 EQV983075:EQV983076 FAR983075:FAR983076 FKN983075:FKN983076 FUJ983075:FUJ983076 GEF983075:GEF983076 GOB983075:GOB983076 GXX983075:GXX983076 HHT983075:HHT983076 HRP983075:HRP983076 IBL983075:IBL983076 ILH983075:ILH983076 IVD983075:IVD983076 JEZ983075:JEZ983076 JOV983075:JOV983076 JYR983075:JYR983076 KIN983075:KIN983076 KSJ983075:KSJ983076 LCF983075:LCF983076 LMB983075:LMB983076 LVX983075:LVX983076 MFT983075:MFT983076 MPP983075:MPP983076 MZL983075:MZL983076 NJH983075:NJH983076 NTD983075:NTD983076 OCZ983075:OCZ983076 OMV983075:OMV983076 OWR983075:OWR983076 PGN983075:PGN983076 PQJ983075:PQJ983076 QAF983075:QAF983076 QKB983075:QKB983076 QTX983075:QTX983076 RDT983075:RDT983076 RNP983075:RNP983076 RXL983075:RXL983076 SHH983075:SHH983076 SRD983075:SRD983076 TAZ983075:TAZ983076 TKV983075:TKV983076 TUR983075:TUR983076 UEN983075:UEN983076 UOJ983075:UOJ983076 UYF983075:UYF983076 VIB983075:VIB983076 VRX983075:VRX983076 WBT983075:WBT983076 WLP983075:WLP983076 WVL983075:WVL983076" xr:uid="{18CE8118-5BEA-4AD3-BAA8-6110F4B4CD52}"/>
    <dataValidation allowBlank="1" showInputMessage="1" showErrorMessage="1" prompt="This area is intended for additional comments regarding the amount of scheduled down time, due to lunches, presented in hours/shift.  If tag relief is utilized, please note!_x000a_" sqref="F31 JB31 SX31 ACT31 AMP31 AWL31 BGH31 BQD31 BZZ31 CJV31 CTR31 DDN31 DNJ31 DXF31 EHB31 EQX31 FAT31 FKP31 FUL31 GEH31 GOD31 GXZ31 HHV31 HRR31 IBN31 ILJ31 IVF31 JFB31 JOX31 JYT31 KIP31 KSL31 LCH31 LMD31 LVZ31 MFV31 MPR31 MZN31 NJJ31 NTF31 ODB31 OMX31 OWT31 PGP31 PQL31 QAH31 QKD31 QTZ31 RDV31 RNR31 RXN31 SHJ31 SRF31 TBB31 TKX31 TUT31 UEP31 UOL31 UYH31 VID31 VRZ31 WBV31 WLR31 WVN31 F65567 JB65567 SX65567 ACT65567 AMP65567 AWL65567 BGH65567 BQD65567 BZZ65567 CJV65567 CTR65567 DDN65567 DNJ65567 DXF65567 EHB65567 EQX65567 FAT65567 FKP65567 FUL65567 GEH65567 GOD65567 GXZ65567 HHV65567 HRR65567 IBN65567 ILJ65567 IVF65567 JFB65567 JOX65567 JYT65567 KIP65567 KSL65567 LCH65567 LMD65567 LVZ65567 MFV65567 MPR65567 MZN65567 NJJ65567 NTF65567 ODB65567 OMX65567 OWT65567 PGP65567 PQL65567 QAH65567 QKD65567 QTZ65567 RDV65567 RNR65567 RXN65567 SHJ65567 SRF65567 TBB65567 TKX65567 TUT65567 UEP65567 UOL65567 UYH65567 VID65567 VRZ65567 WBV65567 WLR65567 WVN65567 F131103 JB131103 SX131103 ACT131103 AMP131103 AWL131103 BGH131103 BQD131103 BZZ131103 CJV131103 CTR131103 DDN131103 DNJ131103 DXF131103 EHB131103 EQX131103 FAT131103 FKP131103 FUL131103 GEH131103 GOD131103 GXZ131103 HHV131103 HRR131103 IBN131103 ILJ131103 IVF131103 JFB131103 JOX131103 JYT131103 KIP131103 KSL131103 LCH131103 LMD131103 LVZ131103 MFV131103 MPR131103 MZN131103 NJJ131103 NTF131103 ODB131103 OMX131103 OWT131103 PGP131103 PQL131103 QAH131103 QKD131103 QTZ131103 RDV131103 RNR131103 RXN131103 SHJ131103 SRF131103 TBB131103 TKX131103 TUT131103 UEP131103 UOL131103 UYH131103 VID131103 VRZ131103 WBV131103 WLR131103 WVN131103 F196639 JB196639 SX196639 ACT196639 AMP196639 AWL196639 BGH196639 BQD196639 BZZ196639 CJV196639 CTR196639 DDN196639 DNJ196639 DXF196639 EHB196639 EQX196639 FAT196639 FKP196639 FUL196639 GEH196639 GOD196639 GXZ196639 HHV196639 HRR196639 IBN196639 ILJ196639 IVF196639 JFB196639 JOX196639 JYT196639 KIP196639 KSL196639 LCH196639 LMD196639 LVZ196639 MFV196639 MPR196639 MZN196639 NJJ196639 NTF196639 ODB196639 OMX196639 OWT196639 PGP196639 PQL196639 QAH196639 QKD196639 QTZ196639 RDV196639 RNR196639 RXN196639 SHJ196639 SRF196639 TBB196639 TKX196639 TUT196639 UEP196639 UOL196639 UYH196639 VID196639 VRZ196639 WBV196639 WLR196639 WVN196639 F262175 JB262175 SX262175 ACT262175 AMP262175 AWL262175 BGH262175 BQD262175 BZZ262175 CJV262175 CTR262175 DDN262175 DNJ262175 DXF262175 EHB262175 EQX262175 FAT262175 FKP262175 FUL262175 GEH262175 GOD262175 GXZ262175 HHV262175 HRR262175 IBN262175 ILJ262175 IVF262175 JFB262175 JOX262175 JYT262175 KIP262175 KSL262175 LCH262175 LMD262175 LVZ262175 MFV262175 MPR262175 MZN262175 NJJ262175 NTF262175 ODB262175 OMX262175 OWT262175 PGP262175 PQL262175 QAH262175 QKD262175 QTZ262175 RDV262175 RNR262175 RXN262175 SHJ262175 SRF262175 TBB262175 TKX262175 TUT262175 UEP262175 UOL262175 UYH262175 VID262175 VRZ262175 WBV262175 WLR262175 WVN262175 F327711 JB327711 SX327711 ACT327711 AMP327711 AWL327711 BGH327711 BQD327711 BZZ327711 CJV327711 CTR327711 DDN327711 DNJ327711 DXF327711 EHB327711 EQX327711 FAT327711 FKP327711 FUL327711 GEH327711 GOD327711 GXZ327711 HHV327711 HRR327711 IBN327711 ILJ327711 IVF327711 JFB327711 JOX327711 JYT327711 KIP327711 KSL327711 LCH327711 LMD327711 LVZ327711 MFV327711 MPR327711 MZN327711 NJJ327711 NTF327711 ODB327711 OMX327711 OWT327711 PGP327711 PQL327711 QAH327711 QKD327711 QTZ327711 RDV327711 RNR327711 RXN327711 SHJ327711 SRF327711 TBB327711 TKX327711 TUT327711 UEP327711 UOL327711 UYH327711 VID327711 VRZ327711 WBV327711 WLR327711 WVN327711 F393247 JB393247 SX393247 ACT393247 AMP393247 AWL393247 BGH393247 BQD393247 BZZ393247 CJV393247 CTR393247 DDN393247 DNJ393247 DXF393247 EHB393247 EQX393247 FAT393247 FKP393247 FUL393247 GEH393247 GOD393247 GXZ393247 HHV393247 HRR393247 IBN393247 ILJ393247 IVF393247 JFB393247 JOX393247 JYT393247 KIP393247 KSL393247 LCH393247 LMD393247 LVZ393247 MFV393247 MPR393247 MZN393247 NJJ393247 NTF393247 ODB393247 OMX393247 OWT393247 PGP393247 PQL393247 QAH393247 QKD393247 QTZ393247 RDV393247 RNR393247 RXN393247 SHJ393247 SRF393247 TBB393247 TKX393247 TUT393247 UEP393247 UOL393247 UYH393247 VID393247 VRZ393247 WBV393247 WLR393247 WVN393247 F458783 JB458783 SX458783 ACT458783 AMP458783 AWL458783 BGH458783 BQD458783 BZZ458783 CJV458783 CTR458783 DDN458783 DNJ458783 DXF458783 EHB458783 EQX458783 FAT458783 FKP458783 FUL458783 GEH458783 GOD458783 GXZ458783 HHV458783 HRR458783 IBN458783 ILJ458783 IVF458783 JFB458783 JOX458783 JYT458783 KIP458783 KSL458783 LCH458783 LMD458783 LVZ458783 MFV458783 MPR458783 MZN458783 NJJ458783 NTF458783 ODB458783 OMX458783 OWT458783 PGP458783 PQL458783 QAH458783 QKD458783 QTZ458783 RDV458783 RNR458783 RXN458783 SHJ458783 SRF458783 TBB458783 TKX458783 TUT458783 UEP458783 UOL458783 UYH458783 VID458783 VRZ458783 WBV458783 WLR458783 WVN458783 F524319 JB524319 SX524319 ACT524319 AMP524319 AWL524319 BGH524319 BQD524319 BZZ524319 CJV524319 CTR524319 DDN524319 DNJ524319 DXF524319 EHB524319 EQX524319 FAT524319 FKP524319 FUL524319 GEH524319 GOD524319 GXZ524319 HHV524319 HRR524319 IBN524319 ILJ524319 IVF524319 JFB524319 JOX524319 JYT524319 KIP524319 KSL524319 LCH524319 LMD524319 LVZ524319 MFV524319 MPR524319 MZN524319 NJJ524319 NTF524319 ODB524319 OMX524319 OWT524319 PGP524319 PQL524319 QAH524319 QKD524319 QTZ524319 RDV524319 RNR524319 RXN524319 SHJ524319 SRF524319 TBB524319 TKX524319 TUT524319 UEP524319 UOL524319 UYH524319 VID524319 VRZ524319 WBV524319 WLR524319 WVN524319 F589855 JB589855 SX589855 ACT589855 AMP589855 AWL589855 BGH589855 BQD589855 BZZ589855 CJV589855 CTR589855 DDN589855 DNJ589855 DXF589855 EHB589855 EQX589855 FAT589855 FKP589855 FUL589855 GEH589855 GOD589855 GXZ589855 HHV589855 HRR589855 IBN589855 ILJ589855 IVF589855 JFB589855 JOX589855 JYT589855 KIP589855 KSL589855 LCH589855 LMD589855 LVZ589855 MFV589855 MPR589855 MZN589855 NJJ589855 NTF589855 ODB589855 OMX589855 OWT589855 PGP589855 PQL589855 QAH589855 QKD589855 QTZ589855 RDV589855 RNR589855 RXN589855 SHJ589855 SRF589855 TBB589855 TKX589855 TUT589855 UEP589855 UOL589855 UYH589855 VID589855 VRZ589855 WBV589855 WLR589855 WVN589855 F655391 JB655391 SX655391 ACT655391 AMP655391 AWL655391 BGH655391 BQD655391 BZZ655391 CJV655391 CTR655391 DDN655391 DNJ655391 DXF655391 EHB655391 EQX655391 FAT655391 FKP655391 FUL655391 GEH655391 GOD655391 GXZ655391 HHV655391 HRR655391 IBN655391 ILJ655391 IVF655391 JFB655391 JOX655391 JYT655391 KIP655391 KSL655391 LCH655391 LMD655391 LVZ655391 MFV655391 MPR655391 MZN655391 NJJ655391 NTF655391 ODB655391 OMX655391 OWT655391 PGP655391 PQL655391 QAH655391 QKD655391 QTZ655391 RDV655391 RNR655391 RXN655391 SHJ655391 SRF655391 TBB655391 TKX655391 TUT655391 UEP655391 UOL655391 UYH655391 VID655391 VRZ655391 WBV655391 WLR655391 WVN655391 F720927 JB720927 SX720927 ACT720927 AMP720927 AWL720927 BGH720927 BQD720927 BZZ720927 CJV720927 CTR720927 DDN720927 DNJ720927 DXF720927 EHB720927 EQX720927 FAT720927 FKP720927 FUL720927 GEH720927 GOD720927 GXZ720927 HHV720927 HRR720927 IBN720927 ILJ720927 IVF720927 JFB720927 JOX720927 JYT720927 KIP720927 KSL720927 LCH720927 LMD720927 LVZ720927 MFV720927 MPR720927 MZN720927 NJJ720927 NTF720927 ODB720927 OMX720927 OWT720927 PGP720927 PQL720927 QAH720927 QKD720927 QTZ720927 RDV720927 RNR720927 RXN720927 SHJ720927 SRF720927 TBB720927 TKX720927 TUT720927 UEP720927 UOL720927 UYH720927 VID720927 VRZ720927 WBV720927 WLR720927 WVN720927 F786463 JB786463 SX786463 ACT786463 AMP786463 AWL786463 BGH786463 BQD786463 BZZ786463 CJV786463 CTR786463 DDN786463 DNJ786463 DXF786463 EHB786463 EQX786463 FAT786463 FKP786463 FUL786463 GEH786463 GOD786463 GXZ786463 HHV786463 HRR786463 IBN786463 ILJ786463 IVF786463 JFB786463 JOX786463 JYT786463 KIP786463 KSL786463 LCH786463 LMD786463 LVZ786463 MFV786463 MPR786463 MZN786463 NJJ786463 NTF786463 ODB786463 OMX786463 OWT786463 PGP786463 PQL786463 QAH786463 QKD786463 QTZ786463 RDV786463 RNR786463 RXN786463 SHJ786463 SRF786463 TBB786463 TKX786463 TUT786463 UEP786463 UOL786463 UYH786463 VID786463 VRZ786463 WBV786463 WLR786463 WVN786463 F851999 JB851999 SX851999 ACT851999 AMP851999 AWL851999 BGH851999 BQD851999 BZZ851999 CJV851999 CTR851999 DDN851999 DNJ851999 DXF851999 EHB851999 EQX851999 FAT851999 FKP851999 FUL851999 GEH851999 GOD851999 GXZ851999 HHV851999 HRR851999 IBN851999 ILJ851999 IVF851999 JFB851999 JOX851999 JYT851999 KIP851999 KSL851999 LCH851999 LMD851999 LVZ851999 MFV851999 MPR851999 MZN851999 NJJ851999 NTF851999 ODB851999 OMX851999 OWT851999 PGP851999 PQL851999 QAH851999 QKD851999 QTZ851999 RDV851999 RNR851999 RXN851999 SHJ851999 SRF851999 TBB851999 TKX851999 TUT851999 UEP851999 UOL851999 UYH851999 VID851999 VRZ851999 WBV851999 WLR851999 WVN851999 F917535 JB917535 SX917535 ACT917535 AMP917535 AWL917535 BGH917535 BQD917535 BZZ917535 CJV917535 CTR917535 DDN917535 DNJ917535 DXF917535 EHB917535 EQX917535 FAT917535 FKP917535 FUL917535 GEH917535 GOD917535 GXZ917535 HHV917535 HRR917535 IBN917535 ILJ917535 IVF917535 JFB917535 JOX917535 JYT917535 KIP917535 KSL917535 LCH917535 LMD917535 LVZ917535 MFV917535 MPR917535 MZN917535 NJJ917535 NTF917535 ODB917535 OMX917535 OWT917535 PGP917535 PQL917535 QAH917535 QKD917535 QTZ917535 RDV917535 RNR917535 RXN917535 SHJ917535 SRF917535 TBB917535 TKX917535 TUT917535 UEP917535 UOL917535 UYH917535 VID917535 VRZ917535 WBV917535 WLR917535 WVN917535 F983071 JB983071 SX983071 ACT983071 AMP983071 AWL983071 BGH983071 BQD983071 BZZ983071 CJV983071 CTR983071 DDN983071 DNJ983071 DXF983071 EHB983071 EQX983071 FAT983071 FKP983071 FUL983071 GEH983071 GOD983071 GXZ983071 HHV983071 HRR983071 IBN983071 ILJ983071 IVF983071 JFB983071 JOX983071 JYT983071 KIP983071 KSL983071 LCH983071 LMD983071 LVZ983071 MFV983071 MPR983071 MZN983071 NJJ983071 NTF983071 ODB983071 OMX983071 OWT983071 PGP983071 PQL983071 QAH983071 QKD983071 QTZ983071 RDV983071 RNR983071 RXN983071 SHJ983071 SRF983071 TBB983071 TKX983071 TUT983071 UEP983071 UOL983071 UYH983071 VID983071 VRZ983071 WBV983071 WLR983071 WVN983071" xr:uid="{3BCCFFA0-BA0C-49B4-92C3-8ADD6AB17CBD}"/>
    <dataValidation allowBlank="1" showInputMessage="1" showErrorMessage="1" prompt="This area is intended for additional comments regarding the amount of scheduled down time, due to breaks, presented in hours/shift.  If tag relief is utilized, please note!_x000a__x000a_" sqref="F32 JB32 SX32 ACT32 AMP32 AWL32 BGH32 BQD32 BZZ32 CJV32 CTR32 DDN32 DNJ32 DXF32 EHB32 EQX32 FAT32 FKP32 FUL32 GEH32 GOD32 GXZ32 HHV32 HRR32 IBN32 ILJ32 IVF32 JFB32 JOX32 JYT32 KIP32 KSL32 LCH32 LMD32 LVZ32 MFV32 MPR32 MZN32 NJJ32 NTF32 ODB32 OMX32 OWT32 PGP32 PQL32 QAH32 QKD32 QTZ32 RDV32 RNR32 RXN32 SHJ32 SRF32 TBB32 TKX32 TUT32 UEP32 UOL32 UYH32 VID32 VRZ32 WBV32 WLR32 WVN32 F65568 JB65568 SX65568 ACT65568 AMP65568 AWL65568 BGH65568 BQD65568 BZZ65568 CJV65568 CTR65568 DDN65568 DNJ65568 DXF65568 EHB65568 EQX65568 FAT65568 FKP65568 FUL65568 GEH65568 GOD65568 GXZ65568 HHV65568 HRR65568 IBN65568 ILJ65568 IVF65568 JFB65568 JOX65568 JYT65568 KIP65568 KSL65568 LCH65568 LMD65568 LVZ65568 MFV65568 MPR65568 MZN65568 NJJ65568 NTF65568 ODB65568 OMX65568 OWT65568 PGP65568 PQL65568 QAH65568 QKD65568 QTZ65568 RDV65568 RNR65568 RXN65568 SHJ65568 SRF65568 TBB65568 TKX65568 TUT65568 UEP65568 UOL65568 UYH65568 VID65568 VRZ65568 WBV65568 WLR65568 WVN65568 F131104 JB131104 SX131104 ACT131104 AMP131104 AWL131104 BGH131104 BQD131104 BZZ131104 CJV131104 CTR131104 DDN131104 DNJ131104 DXF131104 EHB131104 EQX131104 FAT131104 FKP131104 FUL131104 GEH131104 GOD131104 GXZ131104 HHV131104 HRR131104 IBN131104 ILJ131104 IVF131104 JFB131104 JOX131104 JYT131104 KIP131104 KSL131104 LCH131104 LMD131104 LVZ131104 MFV131104 MPR131104 MZN131104 NJJ131104 NTF131104 ODB131104 OMX131104 OWT131104 PGP131104 PQL131104 QAH131104 QKD131104 QTZ131104 RDV131104 RNR131104 RXN131104 SHJ131104 SRF131104 TBB131104 TKX131104 TUT131104 UEP131104 UOL131104 UYH131104 VID131104 VRZ131104 WBV131104 WLR131104 WVN131104 F196640 JB196640 SX196640 ACT196640 AMP196640 AWL196640 BGH196640 BQD196640 BZZ196640 CJV196640 CTR196640 DDN196640 DNJ196640 DXF196640 EHB196640 EQX196640 FAT196640 FKP196640 FUL196640 GEH196640 GOD196640 GXZ196640 HHV196640 HRR196640 IBN196640 ILJ196640 IVF196640 JFB196640 JOX196640 JYT196640 KIP196640 KSL196640 LCH196640 LMD196640 LVZ196640 MFV196640 MPR196640 MZN196640 NJJ196640 NTF196640 ODB196640 OMX196640 OWT196640 PGP196640 PQL196640 QAH196640 QKD196640 QTZ196640 RDV196640 RNR196640 RXN196640 SHJ196640 SRF196640 TBB196640 TKX196640 TUT196640 UEP196640 UOL196640 UYH196640 VID196640 VRZ196640 WBV196640 WLR196640 WVN196640 F262176 JB262176 SX262176 ACT262176 AMP262176 AWL262176 BGH262176 BQD262176 BZZ262176 CJV262176 CTR262176 DDN262176 DNJ262176 DXF262176 EHB262176 EQX262176 FAT262176 FKP262176 FUL262176 GEH262176 GOD262176 GXZ262176 HHV262176 HRR262176 IBN262176 ILJ262176 IVF262176 JFB262176 JOX262176 JYT262176 KIP262176 KSL262176 LCH262176 LMD262176 LVZ262176 MFV262176 MPR262176 MZN262176 NJJ262176 NTF262176 ODB262176 OMX262176 OWT262176 PGP262176 PQL262176 QAH262176 QKD262176 QTZ262176 RDV262176 RNR262176 RXN262176 SHJ262176 SRF262176 TBB262176 TKX262176 TUT262176 UEP262176 UOL262176 UYH262176 VID262176 VRZ262176 WBV262176 WLR262176 WVN262176 F327712 JB327712 SX327712 ACT327712 AMP327712 AWL327712 BGH327712 BQD327712 BZZ327712 CJV327712 CTR327712 DDN327712 DNJ327712 DXF327712 EHB327712 EQX327712 FAT327712 FKP327712 FUL327712 GEH327712 GOD327712 GXZ327712 HHV327712 HRR327712 IBN327712 ILJ327712 IVF327712 JFB327712 JOX327712 JYT327712 KIP327712 KSL327712 LCH327712 LMD327712 LVZ327712 MFV327712 MPR327712 MZN327712 NJJ327712 NTF327712 ODB327712 OMX327712 OWT327712 PGP327712 PQL327712 QAH327712 QKD327712 QTZ327712 RDV327712 RNR327712 RXN327712 SHJ327712 SRF327712 TBB327712 TKX327712 TUT327712 UEP327712 UOL327712 UYH327712 VID327712 VRZ327712 WBV327712 WLR327712 WVN327712 F393248 JB393248 SX393248 ACT393248 AMP393248 AWL393248 BGH393248 BQD393248 BZZ393248 CJV393248 CTR393248 DDN393248 DNJ393248 DXF393248 EHB393248 EQX393248 FAT393248 FKP393248 FUL393248 GEH393248 GOD393248 GXZ393248 HHV393248 HRR393248 IBN393248 ILJ393248 IVF393248 JFB393248 JOX393248 JYT393248 KIP393248 KSL393248 LCH393248 LMD393248 LVZ393248 MFV393248 MPR393248 MZN393248 NJJ393248 NTF393248 ODB393248 OMX393248 OWT393248 PGP393248 PQL393248 QAH393248 QKD393248 QTZ393248 RDV393248 RNR393248 RXN393248 SHJ393248 SRF393248 TBB393248 TKX393248 TUT393248 UEP393248 UOL393248 UYH393248 VID393248 VRZ393248 WBV393248 WLR393248 WVN393248 F458784 JB458784 SX458784 ACT458784 AMP458784 AWL458784 BGH458784 BQD458784 BZZ458784 CJV458784 CTR458784 DDN458784 DNJ458784 DXF458784 EHB458784 EQX458784 FAT458784 FKP458784 FUL458784 GEH458784 GOD458784 GXZ458784 HHV458784 HRR458784 IBN458784 ILJ458784 IVF458784 JFB458784 JOX458784 JYT458784 KIP458784 KSL458784 LCH458784 LMD458784 LVZ458784 MFV458784 MPR458784 MZN458784 NJJ458784 NTF458784 ODB458784 OMX458784 OWT458784 PGP458784 PQL458784 QAH458784 QKD458784 QTZ458784 RDV458784 RNR458784 RXN458784 SHJ458784 SRF458784 TBB458784 TKX458784 TUT458784 UEP458784 UOL458784 UYH458784 VID458784 VRZ458784 WBV458784 WLR458784 WVN458784 F524320 JB524320 SX524320 ACT524320 AMP524320 AWL524320 BGH524320 BQD524320 BZZ524320 CJV524320 CTR524320 DDN524320 DNJ524320 DXF524320 EHB524320 EQX524320 FAT524320 FKP524320 FUL524320 GEH524320 GOD524320 GXZ524320 HHV524320 HRR524320 IBN524320 ILJ524320 IVF524320 JFB524320 JOX524320 JYT524320 KIP524320 KSL524320 LCH524320 LMD524320 LVZ524320 MFV524320 MPR524320 MZN524320 NJJ524320 NTF524320 ODB524320 OMX524320 OWT524320 PGP524320 PQL524320 QAH524320 QKD524320 QTZ524320 RDV524320 RNR524320 RXN524320 SHJ524320 SRF524320 TBB524320 TKX524320 TUT524320 UEP524320 UOL524320 UYH524320 VID524320 VRZ524320 WBV524320 WLR524320 WVN524320 F589856 JB589856 SX589856 ACT589856 AMP589856 AWL589856 BGH589856 BQD589856 BZZ589856 CJV589856 CTR589856 DDN589856 DNJ589856 DXF589856 EHB589856 EQX589856 FAT589856 FKP589856 FUL589856 GEH589856 GOD589856 GXZ589856 HHV589856 HRR589856 IBN589856 ILJ589856 IVF589856 JFB589856 JOX589856 JYT589856 KIP589856 KSL589856 LCH589856 LMD589856 LVZ589856 MFV589856 MPR589856 MZN589856 NJJ589856 NTF589856 ODB589856 OMX589856 OWT589856 PGP589856 PQL589856 QAH589856 QKD589856 QTZ589856 RDV589856 RNR589856 RXN589856 SHJ589856 SRF589856 TBB589856 TKX589856 TUT589856 UEP589856 UOL589856 UYH589856 VID589856 VRZ589856 WBV589856 WLR589856 WVN589856 F655392 JB655392 SX655392 ACT655392 AMP655392 AWL655392 BGH655392 BQD655392 BZZ655392 CJV655392 CTR655392 DDN655392 DNJ655392 DXF655392 EHB655392 EQX655392 FAT655392 FKP655392 FUL655392 GEH655392 GOD655392 GXZ655392 HHV655392 HRR655392 IBN655392 ILJ655392 IVF655392 JFB655392 JOX655392 JYT655392 KIP655392 KSL655392 LCH655392 LMD655392 LVZ655392 MFV655392 MPR655392 MZN655392 NJJ655392 NTF655392 ODB655392 OMX655392 OWT655392 PGP655392 PQL655392 QAH655392 QKD655392 QTZ655392 RDV655392 RNR655392 RXN655392 SHJ655392 SRF655392 TBB655392 TKX655392 TUT655392 UEP655392 UOL655392 UYH655392 VID655392 VRZ655392 WBV655392 WLR655392 WVN655392 F720928 JB720928 SX720928 ACT720928 AMP720928 AWL720928 BGH720928 BQD720928 BZZ720928 CJV720928 CTR720928 DDN720928 DNJ720928 DXF720928 EHB720928 EQX720928 FAT720928 FKP720928 FUL720928 GEH720928 GOD720928 GXZ720928 HHV720928 HRR720928 IBN720928 ILJ720928 IVF720928 JFB720928 JOX720928 JYT720928 KIP720928 KSL720928 LCH720928 LMD720928 LVZ720928 MFV720928 MPR720928 MZN720928 NJJ720928 NTF720928 ODB720928 OMX720928 OWT720928 PGP720928 PQL720928 QAH720928 QKD720928 QTZ720928 RDV720928 RNR720928 RXN720928 SHJ720928 SRF720928 TBB720928 TKX720928 TUT720928 UEP720928 UOL720928 UYH720928 VID720928 VRZ720928 WBV720928 WLR720928 WVN720928 F786464 JB786464 SX786464 ACT786464 AMP786464 AWL786464 BGH786464 BQD786464 BZZ786464 CJV786464 CTR786464 DDN786464 DNJ786464 DXF786464 EHB786464 EQX786464 FAT786464 FKP786464 FUL786464 GEH786464 GOD786464 GXZ786464 HHV786464 HRR786464 IBN786464 ILJ786464 IVF786464 JFB786464 JOX786464 JYT786464 KIP786464 KSL786464 LCH786464 LMD786464 LVZ786464 MFV786464 MPR786464 MZN786464 NJJ786464 NTF786464 ODB786464 OMX786464 OWT786464 PGP786464 PQL786464 QAH786464 QKD786464 QTZ786464 RDV786464 RNR786464 RXN786464 SHJ786464 SRF786464 TBB786464 TKX786464 TUT786464 UEP786464 UOL786464 UYH786464 VID786464 VRZ786464 WBV786464 WLR786464 WVN786464 F852000 JB852000 SX852000 ACT852000 AMP852000 AWL852000 BGH852000 BQD852000 BZZ852000 CJV852000 CTR852000 DDN852000 DNJ852000 DXF852000 EHB852000 EQX852000 FAT852000 FKP852000 FUL852000 GEH852000 GOD852000 GXZ852000 HHV852000 HRR852000 IBN852000 ILJ852000 IVF852000 JFB852000 JOX852000 JYT852000 KIP852000 KSL852000 LCH852000 LMD852000 LVZ852000 MFV852000 MPR852000 MZN852000 NJJ852000 NTF852000 ODB852000 OMX852000 OWT852000 PGP852000 PQL852000 QAH852000 QKD852000 QTZ852000 RDV852000 RNR852000 RXN852000 SHJ852000 SRF852000 TBB852000 TKX852000 TUT852000 UEP852000 UOL852000 UYH852000 VID852000 VRZ852000 WBV852000 WLR852000 WVN852000 F917536 JB917536 SX917536 ACT917536 AMP917536 AWL917536 BGH917536 BQD917536 BZZ917536 CJV917536 CTR917536 DDN917536 DNJ917536 DXF917536 EHB917536 EQX917536 FAT917536 FKP917536 FUL917536 GEH917536 GOD917536 GXZ917536 HHV917536 HRR917536 IBN917536 ILJ917536 IVF917536 JFB917536 JOX917536 JYT917536 KIP917536 KSL917536 LCH917536 LMD917536 LVZ917536 MFV917536 MPR917536 MZN917536 NJJ917536 NTF917536 ODB917536 OMX917536 OWT917536 PGP917536 PQL917536 QAH917536 QKD917536 QTZ917536 RDV917536 RNR917536 RXN917536 SHJ917536 SRF917536 TBB917536 TKX917536 TUT917536 UEP917536 UOL917536 UYH917536 VID917536 VRZ917536 WBV917536 WLR917536 WVN917536 F983072 JB983072 SX983072 ACT983072 AMP983072 AWL983072 BGH983072 BQD983072 BZZ983072 CJV983072 CTR983072 DDN983072 DNJ983072 DXF983072 EHB983072 EQX983072 FAT983072 FKP983072 FUL983072 GEH983072 GOD983072 GXZ983072 HHV983072 HRR983072 IBN983072 ILJ983072 IVF983072 JFB983072 JOX983072 JYT983072 KIP983072 KSL983072 LCH983072 LMD983072 LVZ983072 MFV983072 MPR983072 MZN983072 NJJ983072 NTF983072 ODB983072 OMX983072 OWT983072 PGP983072 PQL983072 QAH983072 QKD983072 QTZ983072 RDV983072 RNR983072 RXN983072 SHJ983072 SRF983072 TBB983072 TKX983072 TUT983072 UEP983072 UOL983072 UYH983072 VID983072 VRZ983072 WBV983072 WLR983072 WVN983072" xr:uid="{939B9AD6-4C10-4D02-9D31-49CC9BCE4D82}"/>
    <dataValidation allowBlank="1" showInputMessage="1" showErrorMessage="1" prompt="This area is intended for additional comments regarding the Number of shifts utilized per day._x000a_" sqref="G24:G26 JC24:JC26 SY24:SY26 ACU24:ACU26 AMQ24:AMQ26 AWM24:AWM26 BGI24:BGI26 BQE24:BQE26 CAA24:CAA26 CJW24:CJW26 CTS24:CTS26 DDO24:DDO26 DNK24:DNK26 DXG24:DXG26 EHC24:EHC26 EQY24:EQY26 FAU24:FAU26 FKQ24:FKQ26 FUM24:FUM26 GEI24:GEI26 GOE24:GOE26 GYA24:GYA26 HHW24:HHW26 HRS24:HRS26 IBO24:IBO26 ILK24:ILK26 IVG24:IVG26 JFC24:JFC26 JOY24:JOY26 JYU24:JYU26 KIQ24:KIQ26 KSM24:KSM26 LCI24:LCI26 LME24:LME26 LWA24:LWA26 MFW24:MFW26 MPS24:MPS26 MZO24:MZO26 NJK24:NJK26 NTG24:NTG26 ODC24:ODC26 OMY24:OMY26 OWU24:OWU26 PGQ24:PGQ26 PQM24:PQM26 QAI24:QAI26 QKE24:QKE26 QUA24:QUA26 RDW24:RDW26 RNS24:RNS26 RXO24:RXO26 SHK24:SHK26 SRG24:SRG26 TBC24:TBC26 TKY24:TKY26 TUU24:TUU26 UEQ24:UEQ26 UOM24:UOM26 UYI24:UYI26 VIE24:VIE26 VSA24:VSA26 WBW24:WBW26 WLS24:WLS26 WVO24:WVO26 G65560:G65562 JC65560:JC65562 SY65560:SY65562 ACU65560:ACU65562 AMQ65560:AMQ65562 AWM65560:AWM65562 BGI65560:BGI65562 BQE65560:BQE65562 CAA65560:CAA65562 CJW65560:CJW65562 CTS65560:CTS65562 DDO65560:DDO65562 DNK65560:DNK65562 DXG65560:DXG65562 EHC65560:EHC65562 EQY65560:EQY65562 FAU65560:FAU65562 FKQ65560:FKQ65562 FUM65560:FUM65562 GEI65560:GEI65562 GOE65560:GOE65562 GYA65560:GYA65562 HHW65560:HHW65562 HRS65560:HRS65562 IBO65560:IBO65562 ILK65560:ILK65562 IVG65560:IVG65562 JFC65560:JFC65562 JOY65560:JOY65562 JYU65560:JYU65562 KIQ65560:KIQ65562 KSM65560:KSM65562 LCI65560:LCI65562 LME65560:LME65562 LWA65560:LWA65562 MFW65560:MFW65562 MPS65560:MPS65562 MZO65560:MZO65562 NJK65560:NJK65562 NTG65560:NTG65562 ODC65560:ODC65562 OMY65560:OMY65562 OWU65560:OWU65562 PGQ65560:PGQ65562 PQM65560:PQM65562 QAI65560:QAI65562 QKE65560:QKE65562 QUA65560:QUA65562 RDW65560:RDW65562 RNS65560:RNS65562 RXO65560:RXO65562 SHK65560:SHK65562 SRG65560:SRG65562 TBC65560:TBC65562 TKY65560:TKY65562 TUU65560:TUU65562 UEQ65560:UEQ65562 UOM65560:UOM65562 UYI65560:UYI65562 VIE65560:VIE65562 VSA65560:VSA65562 WBW65560:WBW65562 WLS65560:WLS65562 WVO65560:WVO65562 G131096:G131098 JC131096:JC131098 SY131096:SY131098 ACU131096:ACU131098 AMQ131096:AMQ131098 AWM131096:AWM131098 BGI131096:BGI131098 BQE131096:BQE131098 CAA131096:CAA131098 CJW131096:CJW131098 CTS131096:CTS131098 DDO131096:DDO131098 DNK131096:DNK131098 DXG131096:DXG131098 EHC131096:EHC131098 EQY131096:EQY131098 FAU131096:FAU131098 FKQ131096:FKQ131098 FUM131096:FUM131098 GEI131096:GEI131098 GOE131096:GOE131098 GYA131096:GYA131098 HHW131096:HHW131098 HRS131096:HRS131098 IBO131096:IBO131098 ILK131096:ILK131098 IVG131096:IVG131098 JFC131096:JFC131098 JOY131096:JOY131098 JYU131096:JYU131098 KIQ131096:KIQ131098 KSM131096:KSM131098 LCI131096:LCI131098 LME131096:LME131098 LWA131096:LWA131098 MFW131096:MFW131098 MPS131096:MPS131098 MZO131096:MZO131098 NJK131096:NJK131098 NTG131096:NTG131098 ODC131096:ODC131098 OMY131096:OMY131098 OWU131096:OWU131098 PGQ131096:PGQ131098 PQM131096:PQM131098 QAI131096:QAI131098 QKE131096:QKE131098 QUA131096:QUA131098 RDW131096:RDW131098 RNS131096:RNS131098 RXO131096:RXO131098 SHK131096:SHK131098 SRG131096:SRG131098 TBC131096:TBC131098 TKY131096:TKY131098 TUU131096:TUU131098 UEQ131096:UEQ131098 UOM131096:UOM131098 UYI131096:UYI131098 VIE131096:VIE131098 VSA131096:VSA131098 WBW131096:WBW131098 WLS131096:WLS131098 WVO131096:WVO131098 G196632:G196634 JC196632:JC196634 SY196632:SY196634 ACU196632:ACU196634 AMQ196632:AMQ196634 AWM196632:AWM196634 BGI196632:BGI196634 BQE196632:BQE196634 CAA196632:CAA196634 CJW196632:CJW196634 CTS196632:CTS196634 DDO196632:DDO196634 DNK196632:DNK196634 DXG196632:DXG196634 EHC196632:EHC196634 EQY196632:EQY196634 FAU196632:FAU196634 FKQ196632:FKQ196634 FUM196632:FUM196634 GEI196632:GEI196634 GOE196632:GOE196634 GYA196632:GYA196634 HHW196632:HHW196634 HRS196632:HRS196634 IBO196632:IBO196634 ILK196632:ILK196634 IVG196632:IVG196634 JFC196632:JFC196634 JOY196632:JOY196634 JYU196632:JYU196634 KIQ196632:KIQ196634 KSM196632:KSM196634 LCI196632:LCI196634 LME196632:LME196634 LWA196632:LWA196634 MFW196632:MFW196634 MPS196632:MPS196634 MZO196632:MZO196634 NJK196632:NJK196634 NTG196632:NTG196634 ODC196632:ODC196634 OMY196632:OMY196634 OWU196632:OWU196634 PGQ196632:PGQ196634 PQM196632:PQM196634 QAI196632:QAI196634 QKE196632:QKE196634 QUA196632:QUA196634 RDW196632:RDW196634 RNS196632:RNS196634 RXO196632:RXO196634 SHK196632:SHK196634 SRG196632:SRG196634 TBC196632:TBC196634 TKY196632:TKY196634 TUU196632:TUU196634 UEQ196632:UEQ196634 UOM196632:UOM196634 UYI196632:UYI196634 VIE196632:VIE196634 VSA196632:VSA196634 WBW196632:WBW196634 WLS196632:WLS196634 WVO196632:WVO196634 G262168:G262170 JC262168:JC262170 SY262168:SY262170 ACU262168:ACU262170 AMQ262168:AMQ262170 AWM262168:AWM262170 BGI262168:BGI262170 BQE262168:BQE262170 CAA262168:CAA262170 CJW262168:CJW262170 CTS262168:CTS262170 DDO262168:DDO262170 DNK262168:DNK262170 DXG262168:DXG262170 EHC262168:EHC262170 EQY262168:EQY262170 FAU262168:FAU262170 FKQ262168:FKQ262170 FUM262168:FUM262170 GEI262168:GEI262170 GOE262168:GOE262170 GYA262168:GYA262170 HHW262168:HHW262170 HRS262168:HRS262170 IBO262168:IBO262170 ILK262168:ILK262170 IVG262168:IVG262170 JFC262168:JFC262170 JOY262168:JOY262170 JYU262168:JYU262170 KIQ262168:KIQ262170 KSM262168:KSM262170 LCI262168:LCI262170 LME262168:LME262170 LWA262168:LWA262170 MFW262168:MFW262170 MPS262168:MPS262170 MZO262168:MZO262170 NJK262168:NJK262170 NTG262168:NTG262170 ODC262168:ODC262170 OMY262168:OMY262170 OWU262168:OWU262170 PGQ262168:PGQ262170 PQM262168:PQM262170 QAI262168:QAI262170 QKE262168:QKE262170 QUA262168:QUA262170 RDW262168:RDW262170 RNS262168:RNS262170 RXO262168:RXO262170 SHK262168:SHK262170 SRG262168:SRG262170 TBC262168:TBC262170 TKY262168:TKY262170 TUU262168:TUU262170 UEQ262168:UEQ262170 UOM262168:UOM262170 UYI262168:UYI262170 VIE262168:VIE262170 VSA262168:VSA262170 WBW262168:WBW262170 WLS262168:WLS262170 WVO262168:WVO262170 G327704:G327706 JC327704:JC327706 SY327704:SY327706 ACU327704:ACU327706 AMQ327704:AMQ327706 AWM327704:AWM327706 BGI327704:BGI327706 BQE327704:BQE327706 CAA327704:CAA327706 CJW327704:CJW327706 CTS327704:CTS327706 DDO327704:DDO327706 DNK327704:DNK327706 DXG327704:DXG327706 EHC327704:EHC327706 EQY327704:EQY327706 FAU327704:FAU327706 FKQ327704:FKQ327706 FUM327704:FUM327706 GEI327704:GEI327706 GOE327704:GOE327706 GYA327704:GYA327706 HHW327704:HHW327706 HRS327704:HRS327706 IBO327704:IBO327706 ILK327704:ILK327706 IVG327704:IVG327706 JFC327704:JFC327706 JOY327704:JOY327706 JYU327704:JYU327706 KIQ327704:KIQ327706 KSM327704:KSM327706 LCI327704:LCI327706 LME327704:LME327706 LWA327704:LWA327706 MFW327704:MFW327706 MPS327704:MPS327706 MZO327704:MZO327706 NJK327704:NJK327706 NTG327704:NTG327706 ODC327704:ODC327706 OMY327704:OMY327706 OWU327704:OWU327706 PGQ327704:PGQ327706 PQM327704:PQM327706 QAI327704:QAI327706 QKE327704:QKE327706 QUA327704:QUA327706 RDW327704:RDW327706 RNS327704:RNS327706 RXO327704:RXO327706 SHK327704:SHK327706 SRG327704:SRG327706 TBC327704:TBC327706 TKY327704:TKY327706 TUU327704:TUU327706 UEQ327704:UEQ327706 UOM327704:UOM327706 UYI327704:UYI327706 VIE327704:VIE327706 VSA327704:VSA327706 WBW327704:WBW327706 WLS327704:WLS327706 WVO327704:WVO327706 G393240:G393242 JC393240:JC393242 SY393240:SY393242 ACU393240:ACU393242 AMQ393240:AMQ393242 AWM393240:AWM393242 BGI393240:BGI393242 BQE393240:BQE393242 CAA393240:CAA393242 CJW393240:CJW393242 CTS393240:CTS393242 DDO393240:DDO393242 DNK393240:DNK393242 DXG393240:DXG393242 EHC393240:EHC393242 EQY393240:EQY393242 FAU393240:FAU393242 FKQ393240:FKQ393242 FUM393240:FUM393242 GEI393240:GEI393242 GOE393240:GOE393242 GYA393240:GYA393242 HHW393240:HHW393242 HRS393240:HRS393242 IBO393240:IBO393242 ILK393240:ILK393242 IVG393240:IVG393242 JFC393240:JFC393242 JOY393240:JOY393242 JYU393240:JYU393242 KIQ393240:KIQ393242 KSM393240:KSM393242 LCI393240:LCI393242 LME393240:LME393242 LWA393240:LWA393242 MFW393240:MFW393242 MPS393240:MPS393242 MZO393240:MZO393242 NJK393240:NJK393242 NTG393240:NTG393242 ODC393240:ODC393242 OMY393240:OMY393242 OWU393240:OWU393242 PGQ393240:PGQ393242 PQM393240:PQM393242 QAI393240:QAI393242 QKE393240:QKE393242 QUA393240:QUA393242 RDW393240:RDW393242 RNS393240:RNS393242 RXO393240:RXO393242 SHK393240:SHK393242 SRG393240:SRG393242 TBC393240:TBC393242 TKY393240:TKY393242 TUU393240:TUU393242 UEQ393240:UEQ393242 UOM393240:UOM393242 UYI393240:UYI393242 VIE393240:VIE393242 VSA393240:VSA393242 WBW393240:WBW393242 WLS393240:WLS393242 WVO393240:WVO393242 G458776:G458778 JC458776:JC458778 SY458776:SY458778 ACU458776:ACU458778 AMQ458776:AMQ458778 AWM458776:AWM458778 BGI458776:BGI458778 BQE458776:BQE458778 CAA458776:CAA458778 CJW458776:CJW458778 CTS458776:CTS458778 DDO458776:DDO458778 DNK458776:DNK458778 DXG458776:DXG458778 EHC458776:EHC458778 EQY458776:EQY458778 FAU458776:FAU458778 FKQ458776:FKQ458778 FUM458776:FUM458778 GEI458776:GEI458778 GOE458776:GOE458778 GYA458776:GYA458778 HHW458776:HHW458778 HRS458776:HRS458778 IBO458776:IBO458778 ILK458776:ILK458778 IVG458776:IVG458778 JFC458776:JFC458778 JOY458776:JOY458778 JYU458776:JYU458778 KIQ458776:KIQ458778 KSM458776:KSM458778 LCI458776:LCI458778 LME458776:LME458778 LWA458776:LWA458778 MFW458776:MFW458778 MPS458776:MPS458778 MZO458776:MZO458778 NJK458776:NJK458778 NTG458776:NTG458778 ODC458776:ODC458778 OMY458776:OMY458778 OWU458776:OWU458778 PGQ458776:PGQ458778 PQM458776:PQM458778 QAI458776:QAI458778 QKE458776:QKE458778 QUA458776:QUA458778 RDW458776:RDW458778 RNS458776:RNS458778 RXO458776:RXO458778 SHK458776:SHK458778 SRG458776:SRG458778 TBC458776:TBC458778 TKY458776:TKY458778 TUU458776:TUU458778 UEQ458776:UEQ458778 UOM458776:UOM458778 UYI458776:UYI458778 VIE458776:VIE458778 VSA458776:VSA458778 WBW458776:WBW458778 WLS458776:WLS458778 WVO458776:WVO458778 G524312:G524314 JC524312:JC524314 SY524312:SY524314 ACU524312:ACU524314 AMQ524312:AMQ524314 AWM524312:AWM524314 BGI524312:BGI524314 BQE524312:BQE524314 CAA524312:CAA524314 CJW524312:CJW524314 CTS524312:CTS524314 DDO524312:DDO524314 DNK524312:DNK524314 DXG524312:DXG524314 EHC524312:EHC524314 EQY524312:EQY524314 FAU524312:FAU524314 FKQ524312:FKQ524314 FUM524312:FUM524314 GEI524312:GEI524314 GOE524312:GOE524314 GYA524312:GYA524314 HHW524312:HHW524314 HRS524312:HRS524314 IBO524312:IBO524314 ILK524312:ILK524314 IVG524312:IVG524314 JFC524312:JFC524314 JOY524312:JOY524314 JYU524312:JYU524314 KIQ524312:KIQ524314 KSM524312:KSM524314 LCI524312:LCI524314 LME524312:LME524314 LWA524312:LWA524314 MFW524312:MFW524314 MPS524312:MPS524314 MZO524312:MZO524314 NJK524312:NJK524314 NTG524312:NTG524314 ODC524312:ODC524314 OMY524312:OMY524314 OWU524312:OWU524314 PGQ524312:PGQ524314 PQM524312:PQM524314 QAI524312:QAI524314 QKE524312:QKE524314 QUA524312:QUA524314 RDW524312:RDW524314 RNS524312:RNS524314 RXO524312:RXO524314 SHK524312:SHK524314 SRG524312:SRG524314 TBC524312:TBC524314 TKY524312:TKY524314 TUU524312:TUU524314 UEQ524312:UEQ524314 UOM524312:UOM524314 UYI524312:UYI524314 VIE524312:VIE524314 VSA524312:VSA524314 WBW524312:WBW524314 WLS524312:WLS524314 WVO524312:WVO524314 G589848:G589850 JC589848:JC589850 SY589848:SY589850 ACU589848:ACU589850 AMQ589848:AMQ589850 AWM589848:AWM589850 BGI589848:BGI589850 BQE589848:BQE589850 CAA589848:CAA589850 CJW589848:CJW589850 CTS589848:CTS589850 DDO589848:DDO589850 DNK589848:DNK589850 DXG589848:DXG589850 EHC589848:EHC589850 EQY589848:EQY589850 FAU589848:FAU589850 FKQ589848:FKQ589850 FUM589848:FUM589850 GEI589848:GEI589850 GOE589848:GOE589850 GYA589848:GYA589850 HHW589848:HHW589850 HRS589848:HRS589850 IBO589848:IBO589850 ILK589848:ILK589850 IVG589848:IVG589850 JFC589848:JFC589850 JOY589848:JOY589850 JYU589848:JYU589850 KIQ589848:KIQ589850 KSM589848:KSM589850 LCI589848:LCI589850 LME589848:LME589850 LWA589848:LWA589850 MFW589848:MFW589850 MPS589848:MPS589850 MZO589848:MZO589850 NJK589848:NJK589850 NTG589848:NTG589850 ODC589848:ODC589850 OMY589848:OMY589850 OWU589848:OWU589850 PGQ589848:PGQ589850 PQM589848:PQM589850 QAI589848:QAI589850 QKE589848:QKE589850 QUA589848:QUA589850 RDW589848:RDW589850 RNS589848:RNS589850 RXO589848:RXO589850 SHK589848:SHK589850 SRG589848:SRG589850 TBC589848:TBC589850 TKY589848:TKY589850 TUU589848:TUU589850 UEQ589848:UEQ589850 UOM589848:UOM589850 UYI589848:UYI589850 VIE589848:VIE589850 VSA589848:VSA589850 WBW589848:WBW589850 WLS589848:WLS589850 WVO589848:WVO589850 G655384:G655386 JC655384:JC655386 SY655384:SY655386 ACU655384:ACU655386 AMQ655384:AMQ655386 AWM655384:AWM655386 BGI655384:BGI655386 BQE655384:BQE655386 CAA655384:CAA655386 CJW655384:CJW655386 CTS655384:CTS655386 DDO655384:DDO655386 DNK655384:DNK655386 DXG655384:DXG655386 EHC655384:EHC655386 EQY655384:EQY655386 FAU655384:FAU655386 FKQ655384:FKQ655386 FUM655384:FUM655386 GEI655384:GEI655386 GOE655384:GOE655386 GYA655384:GYA655386 HHW655384:HHW655386 HRS655384:HRS655386 IBO655384:IBO655386 ILK655384:ILK655386 IVG655384:IVG655386 JFC655384:JFC655386 JOY655384:JOY655386 JYU655384:JYU655386 KIQ655384:KIQ655386 KSM655384:KSM655386 LCI655384:LCI655386 LME655384:LME655386 LWA655384:LWA655386 MFW655384:MFW655386 MPS655384:MPS655386 MZO655384:MZO655386 NJK655384:NJK655386 NTG655384:NTG655386 ODC655384:ODC655386 OMY655384:OMY655386 OWU655384:OWU655386 PGQ655384:PGQ655386 PQM655384:PQM655386 QAI655384:QAI655386 QKE655384:QKE655386 QUA655384:QUA655386 RDW655384:RDW655386 RNS655384:RNS655386 RXO655384:RXO655386 SHK655384:SHK655386 SRG655384:SRG655386 TBC655384:TBC655386 TKY655384:TKY655386 TUU655384:TUU655386 UEQ655384:UEQ655386 UOM655384:UOM655386 UYI655384:UYI655386 VIE655384:VIE655386 VSA655384:VSA655386 WBW655384:WBW655386 WLS655384:WLS655386 WVO655384:WVO655386 G720920:G720922 JC720920:JC720922 SY720920:SY720922 ACU720920:ACU720922 AMQ720920:AMQ720922 AWM720920:AWM720922 BGI720920:BGI720922 BQE720920:BQE720922 CAA720920:CAA720922 CJW720920:CJW720922 CTS720920:CTS720922 DDO720920:DDO720922 DNK720920:DNK720922 DXG720920:DXG720922 EHC720920:EHC720922 EQY720920:EQY720922 FAU720920:FAU720922 FKQ720920:FKQ720922 FUM720920:FUM720922 GEI720920:GEI720922 GOE720920:GOE720922 GYA720920:GYA720922 HHW720920:HHW720922 HRS720920:HRS720922 IBO720920:IBO720922 ILK720920:ILK720922 IVG720920:IVG720922 JFC720920:JFC720922 JOY720920:JOY720922 JYU720920:JYU720922 KIQ720920:KIQ720922 KSM720920:KSM720922 LCI720920:LCI720922 LME720920:LME720922 LWA720920:LWA720922 MFW720920:MFW720922 MPS720920:MPS720922 MZO720920:MZO720922 NJK720920:NJK720922 NTG720920:NTG720922 ODC720920:ODC720922 OMY720920:OMY720922 OWU720920:OWU720922 PGQ720920:PGQ720922 PQM720920:PQM720922 QAI720920:QAI720922 QKE720920:QKE720922 QUA720920:QUA720922 RDW720920:RDW720922 RNS720920:RNS720922 RXO720920:RXO720922 SHK720920:SHK720922 SRG720920:SRG720922 TBC720920:TBC720922 TKY720920:TKY720922 TUU720920:TUU720922 UEQ720920:UEQ720922 UOM720920:UOM720922 UYI720920:UYI720922 VIE720920:VIE720922 VSA720920:VSA720922 WBW720920:WBW720922 WLS720920:WLS720922 WVO720920:WVO720922 G786456:G786458 JC786456:JC786458 SY786456:SY786458 ACU786456:ACU786458 AMQ786456:AMQ786458 AWM786456:AWM786458 BGI786456:BGI786458 BQE786456:BQE786458 CAA786456:CAA786458 CJW786456:CJW786458 CTS786456:CTS786458 DDO786456:DDO786458 DNK786456:DNK786458 DXG786456:DXG786458 EHC786456:EHC786458 EQY786456:EQY786458 FAU786456:FAU786458 FKQ786456:FKQ786458 FUM786456:FUM786458 GEI786456:GEI786458 GOE786456:GOE786458 GYA786456:GYA786458 HHW786456:HHW786458 HRS786456:HRS786458 IBO786456:IBO786458 ILK786456:ILK786458 IVG786456:IVG786458 JFC786456:JFC786458 JOY786456:JOY786458 JYU786456:JYU786458 KIQ786456:KIQ786458 KSM786456:KSM786458 LCI786456:LCI786458 LME786456:LME786458 LWA786456:LWA786458 MFW786456:MFW786458 MPS786456:MPS786458 MZO786456:MZO786458 NJK786456:NJK786458 NTG786456:NTG786458 ODC786456:ODC786458 OMY786456:OMY786458 OWU786456:OWU786458 PGQ786456:PGQ786458 PQM786456:PQM786458 QAI786456:QAI786458 QKE786456:QKE786458 QUA786456:QUA786458 RDW786456:RDW786458 RNS786456:RNS786458 RXO786456:RXO786458 SHK786456:SHK786458 SRG786456:SRG786458 TBC786456:TBC786458 TKY786456:TKY786458 TUU786456:TUU786458 UEQ786456:UEQ786458 UOM786456:UOM786458 UYI786456:UYI786458 VIE786456:VIE786458 VSA786456:VSA786458 WBW786456:WBW786458 WLS786456:WLS786458 WVO786456:WVO786458 G851992:G851994 JC851992:JC851994 SY851992:SY851994 ACU851992:ACU851994 AMQ851992:AMQ851994 AWM851992:AWM851994 BGI851992:BGI851994 BQE851992:BQE851994 CAA851992:CAA851994 CJW851992:CJW851994 CTS851992:CTS851994 DDO851992:DDO851994 DNK851992:DNK851994 DXG851992:DXG851994 EHC851992:EHC851994 EQY851992:EQY851994 FAU851992:FAU851994 FKQ851992:FKQ851994 FUM851992:FUM851994 GEI851992:GEI851994 GOE851992:GOE851994 GYA851992:GYA851994 HHW851992:HHW851994 HRS851992:HRS851994 IBO851992:IBO851994 ILK851992:ILK851994 IVG851992:IVG851994 JFC851992:JFC851994 JOY851992:JOY851994 JYU851992:JYU851994 KIQ851992:KIQ851994 KSM851992:KSM851994 LCI851992:LCI851994 LME851992:LME851994 LWA851992:LWA851994 MFW851992:MFW851994 MPS851992:MPS851994 MZO851992:MZO851994 NJK851992:NJK851994 NTG851992:NTG851994 ODC851992:ODC851994 OMY851992:OMY851994 OWU851992:OWU851994 PGQ851992:PGQ851994 PQM851992:PQM851994 QAI851992:QAI851994 QKE851992:QKE851994 QUA851992:QUA851994 RDW851992:RDW851994 RNS851992:RNS851994 RXO851992:RXO851994 SHK851992:SHK851994 SRG851992:SRG851994 TBC851992:TBC851994 TKY851992:TKY851994 TUU851992:TUU851994 UEQ851992:UEQ851994 UOM851992:UOM851994 UYI851992:UYI851994 VIE851992:VIE851994 VSA851992:VSA851994 WBW851992:WBW851994 WLS851992:WLS851994 WVO851992:WVO851994 G917528:G917530 JC917528:JC917530 SY917528:SY917530 ACU917528:ACU917530 AMQ917528:AMQ917530 AWM917528:AWM917530 BGI917528:BGI917530 BQE917528:BQE917530 CAA917528:CAA917530 CJW917528:CJW917530 CTS917528:CTS917530 DDO917528:DDO917530 DNK917528:DNK917530 DXG917528:DXG917530 EHC917528:EHC917530 EQY917528:EQY917530 FAU917528:FAU917530 FKQ917528:FKQ917530 FUM917528:FUM917530 GEI917528:GEI917530 GOE917528:GOE917530 GYA917528:GYA917530 HHW917528:HHW917530 HRS917528:HRS917530 IBO917528:IBO917530 ILK917528:ILK917530 IVG917528:IVG917530 JFC917528:JFC917530 JOY917528:JOY917530 JYU917528:JYU917530 KIQ917528:KIQ917530 KSM917528:KSM917530 LCI917528:LCI917530 LME917528:LME917530 LWA917528:LWA917530 MFW917528:MFW917530 MPS917528:MPS917530 MZO917528:MZO917530 NJK917528:NJK917530 NTG917528:NTG917530 ODC917528:ODC917530 OMY917528:OMY917530 OWU917528:OWU917530 PGQ917528:PGQ917530 PQM917528:PQM917530 QAI917528:QAI917530 QKE917528:QKE917530 QUA917528:QUA917530 RDW917528:RDW917530 RNS917528:RNS917530 RXO917528:RXO917530 SHK917528:SHK917530 SRG917528:SRG917530 TBC917528:TBC917530 TKY917528:TKY917530 TUU917528:TUU917530 UEQ917528:UEQ917530 UOM917528:UOM917530 UYI917528:UYI917530 VIE917528:VIE917530 VSA917528:VSA917530 WBW917528:WBW917530 WLS917528:WLS917530 WVO917528:WVO917530 G983064:G983066 JC983064:JC983066 SY983064:SY983066 ACU983064:ACU983066 AMQ983064:AMQ983066 AWM983064:AWM983066 BGI983064:BGI983066 BQE983064:BQE983066 CAA983064:CAA983066 CJW983064:CJW983066 CTS983064:CTS983066 DDO983064:DDO983066 DNK983064:DNK983066 DXG983064:DXG983066 EHC983064:EHC983066 EQY983064:EQY983066 FAU983064:FAU983066 FKQ983064:FKQ983066 FUM983064:FUM983066 GEI983064:GEI983066 GOE983064:GOE983066 GYA983064:GYA983066 HHW983064:HHW983066 HRS983064:HRS983066 IBO983064:IBO983066 ILK983064:ILK983066 IVG983064:IVG983066 JFC983064:JFC983066 JOY983064:JOY983066 JYU983064:JYU983066 KIQ983064:KIQ983066 KSM983064:KSM983066 LCI983064:LCI983066 LME983064:LME983066 LWA983064:LWA983066 MFW983064:MFW983066 MPS983064:MPS983066 MZO983064:MZO983066 NJK983064:NJK983066 NTG983064:NTG983066 ODC983064:ODC983066 OMY983064:OMY983066 OWU983064:OWU983066 PGQ983064:PGQ983066 PQM983064:PQM983066 QAI983064:QAI983066 QKE983064:QKE983066 QUA983064:QUA983066 RDW983064:RDW983066 RNS983064:RNS983066 RXO983064:RXO983066 SHK983064:SHK983066 SRG983064:SRG983066 TBC983064:TBC983066 TKY983064:TKY983066 TUU983064:TUU983066 UEQ983064:UEQ983066 UOM983064:UOM983066 UYI983064:UYI983066 VIE983064:VIE983066 VSA983064:VSA983066 WBW983064:WBW983066 WLS983064:WLS983066 WVO983064:WVO983066" xr:uid="{41E62A65-2642-4B3E-92D2-8A71C776D205}"/>
    <dataValidation allowBlank="1" showInputMessage="1" showErrorMessage="1" prompt="If this is a shared line, input the part number here and the corresponding daily tooling capacity in pieces / day to the right._x000a_" sqref="I17:I21 JE17:JE21 TA17:TA21 ACW17:ACW21 AMS17:AMS21 AWO17:AWO21 BGK17:BGK21 BQG17:BQG21 CAC17:CAC21 CJY17:CJY21 CTU17:CTU21 DDQ17:DDQ21 DNM17:DNM21 DXI17:DXI21 EHE17:EHE21 ERA17:ERA21 FAW17:FAW21 FKS17:FKS21 FUO17:FUO21 GEK17:GEK21 GOG17:GOG21 GYC17:GYC21 HHY17:HHY21 HRU17:HRU21 IBQ17:IBQ21 ILM17:ILM21 IVI17:IVI21 JFE17:JFE21 JPA17:JPA21 JYW17:JYW21 KIS17:KIS21 KSO17:KSO21 LCK17:LCK21 LMG17:LMG21 LWC17:LWC21 MFY17:MFY21 MPU17:MPU21 MZQ17:MZQ21 NJM17:NJM21 NTI17:NTI21 ODE17:ODE21 ONA17:ONA21 OWW17:OWW21 PGS17:PGS21 PQO17:PQO21 QAK17:QAK21 QKG17:QKG21 QUC17:QUC21 RDY17:RDY21 RNU17:RNU21 RXQ17:RXQ21 SHM17:SHM21 SRI17:SRI21 TBE17:TBE21 TLA17:TLA21 TUW17:TUW21 UES17:UES21 UOO17:UOO21 UYK17:UYK21 VIG17:VIG21 VSC17:VSC21 WBY17:WBY21 WLU17:WLU21 WVQ17:WVQ21 I65553:I65557 JE65553:JE65557 TA65553:TA65557 ACW65553:ACW65557 AMS65553:AMS65557 AWO65553:AWO65557 BGK65553:BGK65557 BQG65553:BQG65557 CAC65553:CAC65557 CJY65553:CJY65557 CTU65553:CTU65557 DDQ65553:DDQ65557 DNM65553:DNM65557 DXI65553:DXI65557 EHE65553:EHE65557 ERA65553:ERA65557 FAW65553:FAW65557 FKS65553:FKS65557 FUO65553:FUO65557 GEK65553:GEK65557 GOG65553:GOG65557 GYC65553:GYC65557 HHY65553:HHY65557 HRU65553:HRU65557 IBQ65553:IBQ65557 ILM65553:ILM65557 IVI65553:IVI65557 JFE65553:JFE65557 JPA65553:JPA65557 JYW65553:JYW65557 KIS65553:KIS65557 KSO65553:KSO65557 LCK65553:LCK65557 LMG65553:LMG65557 LWC65553:LWC65557 MFY65553:MFY65557 MPU65553:MPU65557 MZQ65553:MZQ65557 NJM65553:NJM65557 NTI65553:NTI65557 ODE65553:ODE65557 ONA65553:ONA65557 OWW65553:OWW65557 PGS65553:PGS65557 PQO65553:PQO65557 QAK65553:QAK65557 QKG65553:QKG65557 QUC65553:QUC65557 RDY65553:RDY65557 RNU65553:RNU65557 RXQ65553:RXQ65557 SHM65553:SHM65557 SRI65553:SRI65557 TBE65553:TBE65557 TLA65553:TLA65557 TUW65553:TUW65557 UES65553:UES65557 UOO65553:UOO65557 UYK65553:UYK65557 VIG65553:VIG65557 VSC65553:VSC65557 WBY65553:WBY65557 WLU65553:WLU65557 WVQ65553:WVQ65557 I131089:I131093 JE131089:JE131093 TA131089:TA131093 ACW131089:ACW131093 AMS131089:AMS131093 AWO131089:AWO131093 BGK131089:BGK131093 BQG131089:BQG131093 CAC131089:CAC131093 CJY131089:CJY131093 CTU131089:CTU131093 DDQ131089:DDQ131093 DNM131089:DNM131093 DXI131089:DXI131093 EHE131089:EHE131093 ERA131089:ERA131093 FAW131089:FAW131093 FKS131089:FKS131093 FUO131089:FUO131093 GEK131089:GEK131093 GOG131089:GOG131093 GYC131089:GYC131093 HHY131089:HHY131093 HRU131089:HRU131093 IBQ131089:IBQ131093 ILM131089:ILM131093 IVI131089:IVI131093 JFE131089:JFE131093 JPA131089:JPA131093 JYW131089:JYW131093 KIS131089:KIS131093 KSO131089:KSO131093 LCK131089:LCK131093 LMG131089:LMG131093 LWC131089:LWC131093 MFY131089:MFY131093 MPU131089:MPU131093 MZQ131089:MZQ131093 NJM131089:NJM131093 NTI131089:NTI131093 ODE131089:ODE131093 ONA131089:ONA131093 OWW131089:OWW131093 PGS131089:PGS131093 PQO131089:PQO131093 QAK131089:QAK131093 QKG131089:QKG131093 QUC131089:QUC131093 RDY131089:RDY131093 RNU131089:RNU131093 RXQ131089:RXQ131093 SHM131089:SHM131093 SRI131089:SRI131093 TBE131089:TBE131093 TLA131089:TLA131093 TUW131089:TUW131093 UES131089:UES131093 UOO131089:UOO131093 UYK131089:UYK131093 VIG131089:VIG131093 VSC131089:VSC131093 WBY131089:WBY131093 WLU131089:WLU131093 WVQ131089:WVQ131093 I196625:I196629 JE196625:JE196629 TA196625:TA196629 ACW196625:ACW196629 AMS196625:AMS196629 AWO196625:AWO196629 BGK196625:BGK196629 BQG196625:BQG196629 CAC196625:CAC196629 CJY196625:CJY196629 CTU196625:CTU196629 DDQ196625:DDQ196629 DNM196625:DNM196629 DXI196625:DXI196629 EHE196625:EHE196629 ERA196625:ERA196629 FAW196625:FAW196629 FKS196625:FKS196629 FUO196625:FUO196629 GEK196625:GEK196629 GOG196625:GOG196629 GYC196625:GYC196629 HHY196625:HHY196629 HRU196625:HRU196629 IBQ196625:IBQ196629 ILM196625:ILM196629 IVI196625:IVI196629 JFE196625:JFE196629 JPA196625:JPA196629 JYW196625:JYW196629 KIS196625:KIS196629 KSO196625:KSO196629 LCK196625:LCK196629 LMG196625:LMG196629 LWC196625:LWC196629 MFY196625:MFY196629 MPU196625:MPU196629 MZQ196625:MZQ196629 NJM196625:NJM196629 NTI196625:NTI196629 ODE196625:ODE196629 ONA196625:ONA196629 OWW196625:OWW196629 PGS196625:PGS196629 PQO196625:PQO196629 QAK196625:QAK196629 QKG196625:QKG196629 QUC196625:QUC196629 RDY196625:RDY196629 RNU196625:RNU196629 RXQ196625:RXQ196629 SHM196625:SHM196629 SRI196625:SRI196629 TBE196625:TBE196629 TLA196625:TLA196629 TUW196625:TUW196629 UES196625:UES196629 UOO196625:UOO196629 UYK196625:UYK196629 VIG196625:VIG196629 VSC196625:VSC196629 WBY196625:WBY196629 WLU196625:WLU196629 WVQ196625:WVQ196629 I262161:I262165 JE262161:JE262165 TA262161:TA262165 ACW262161:ACW262165 AMS262161:AMS262165 AWO262161:AWO262165 BGK262161:BGK262165 BQG262161:BQG262165 CAC262161:CAC262165 CJY262161:CJY262165 CTU262161:CTU262165 DDQ262161:DDQ262165 DNM262161:DNM262165 DXI262161:DXI262165 EHE262161:EHE262165 ERA262161:ERA262165 FAW262161:FAW262165 FKS262161:FKS262165 FUO262161:FUO262165 GEK262161:GEK262165 GOG262161:GOG262165 GYC262161:GYC262165 HHY262161:HHY262165 HRU262161:HRU262165 IBQ262161:IBQ262165 ILM262161:ILM262165 IVI262161:IVI262165 JFE262161:JFE262165 JPA262161:JPA262165 JYW262161:JYW262165 KIS262161:KIS262165 KSO262161:KSO262165 LCK262161:LCK262165 LMG262161:LMG262165 LWC262161:LWC262165 MFY262161:MFY262165 MPU262161:MPU262165 MZQ262161:MZQ262165 NJM262161:NJM262165 NTI262161:NTI262165 ODE262161:ODE262165 ONA262161:ONA262165 OWW262161:OWW262165 PGS262161:PGS262165 PQO262161:PQO262165 QAK262161:QAK262165 QKG262161:QKG262165 QUC262161:QUC262165 RDY262161:RDY262165 RNU262161:RNU262165 RXQ262161:RXQ262165 SHM262161:SHM262165 SRI262161:SRI262165 TBE262161:TBE262165 TLA262161:TLA262165 TUW262161:TUW262165 UES262161:UES262165 UOO262161:UOO262165 UYK262161:UYK262165 VIG262161:VIG262165 VSC262161:VSC262165 WBY262161:WBY262165 WLU262161:WLU262165 WVQ262161:WVQ262165 I327697:I327701 JE327697:JE327701 TA327697:TA327701 ACW327697:ACW327701 AMS327697:AMS327701 AWO327697:AWO327701 BGK327697:BGK327701 BQG327697:BQG327701 CAC327697:CAC327701 CJY327697:CJY327701 CTU327697:CTU327701 DDQ327697:DDQ327701 DNM327697:DNM327701 DXI327697:DXI327701 EHE327697:EHE327701 ERA327697:ERA327701 FAW327697:FAW327701 FKS327697:FKS327701 FUO327697:FUO327701 GEK327697:GEK327701 GOG327697:GOG327701 GYC327697:GYC327701 HHY327697:HHY327701 HRU327697:HRU327701 IBQ327697:IBQ327701 ILM327697:ILM327701 IVI327697:IVI327701 JFE327697:JFE327701 JPA327697:JPA327701 JYW327697:JYW327701 KIS327697:KIS327701 KSO327697:KSO327701 LCK327697:LCK327701 LMG327697:LMG327701 LWC327697:LWC327701 MFY327697:MFY327701 MPU327697:MPU327701 MZQ327697:MZQ327701 NJM327697:NJM327701 NTI327697:NTI327701 ODE327697:ODE327701 ONA327697:ONA327701 OWW327697:OWW327701 PGS327697:PGS327701 PQO327697:PQO327701 QAK327697:QAK327701 QKG327697:QKG327701 QUC327697:QUC327701 RDY327697:RDY327701 RNU327697:RNU327701 RXQ327697:RXQ327701 SHM327697:SHM327701 SRI327697:SRI327701 TBE327697:TBE327701 TLA327697:TLA327701 TUW327697:TUW327701 UES327697:UES327701 UOO327697:UOO327701 UYK327697:UYK327701 VIG327697:VIG327701 VSC327697:VSC327701 WBY327697:WBY327701 WLU327697:WLU327701 WVQ327697:WVQ327701 I393233:I393237 JE393233:JE393237 TA393233:TA393237 ACW393233:ACW393237 AMS393233:AMS393237 AWO393233:AWO393237 BGK393233:BGK393237 BQG393233:BQG393237 CAC393233:CAC393237 CJY393233:CJY393237 CTU393233:CTU393237 DDQ393233:DDQ393237 DNM393233:DNM393237 DXI393233:DXI393237 EHE393233:EHE393237 ERA393233:ERA393237 FAW393233:FAW393237 FKS393233:FKS393237 FUO393233:FUO393237 GEK393233:GEK393237 GOG393233:GOG393237 GYC393233:GYC393237 HHY393233:HHY393237 HRU393233:HRU393237 IBQ393233:IBQ393237 ILM393233:ILM393237 IVI393233:IVI393237 JFE393233:JFE393237 JPA393233:JPA393237 JYW393233:JYW393237 KIS393233:KIS393237 KSO393233:KSO393237 LCK393233:LCK393237 LMG393233:LMG393237 LWC393233:LWC393237 MFY393233:MFY393237 MPU393233:MPU393237 MZQ393233:MZQ393237 NJM393233:NJM393237 NTI393233:NTI393237 ODE393233:ODE393237 ONA393233:ONA393237 OWW393233:OWW393237 PGS393233:PGS393237 PQO393233:PQO393237 QAK393233:QAK393237 QKG393233:QKG393237 QUC393233:QUC393237 RDY393233:RDY393237 RNU393233:RNU393237 RXQ393233:RXQ393237 SHM393233:SHM393237 SRI393233:SRI393237 TBE393233:TBE393237 TLA393233:TLA393237 TUW393233:TUW393237 UES393233:UES393237 UOO393233:UOO393237 UYK393233:UYK393237 VIG393233:VIG393237 VSC393233:VSC393237 WBY393233:WBY393237 WLU393233:WLU393237 WVQ393233:WVQ393237 I458769:I458773 JE458769:JE458773 TA458769:TA458773 ACW458769:ACW458773 AMS458769:AMS458773 AWO458769:AWO458773 BGK458769:BGK458773 BQG458769:BQG458773 CAC458769:CAC458773 CJY458769:CJY458773 CTU458769:CTU458773 DDQ458769:DDQ458773 DNM458769:DNM458773 DXI458769:DXI458773 EHE458769:EHE458773 ERA458769:ERA458773 FAW458769:FAW458773 FKS458769:FKS458773 FUO458769:FUO458773 GEK458769:GEK458773 GOG458769:GOG458773 GYC458769:GYC458773 HHY458769:HHY458773 HRU458769:HRU458773 IBQ458769:IBQ458773 ILM458769:ILM458773 IVI458769:IVI458773 JFE458769:JFE458773 JPA458769:JPA458773 JYW458769:JYW458773 KIS458769:KIS458773 KSO458769:KSO458773 LCK458769:LCK458773 LMG458769:LMG458773 LWC458769:LWC458773 MFY458769:MFY458773 MPU458769:MPU458773 MZQ458769:MZQ458773 NJM458769:NJM458773 NTI458769:NTI458773 ODE458769:ODE458773 ONA458769:ONA458773 OWW458769:OWW458773 PGS458769:PGS458773 PQO458769:PQO458773 QAK458769:QAK458773 QKG458769:QKG458773 QUC458769:QUC458773 RDY458769:RDY458773 RNU458769:RNU458773 RXQ458769:RXQ458773 SHM458769:SHM458773 SRI458769:SRI458773 TBE458769:TBE458773 TLA458769:TLA458773 TUW458769:TUW458773 UES458769:UES458773 UOO458769:UOO458773 UYK458769:UYK458773 VIG458769:VIG458773 VSC458769:VSC458773 WBY458769:WBY458773 WLU458769:WLU458773 WVQ458769:WVQ458773 I524305:I524309 JE524305:JE524309 TA524305:TA524309 ACW524305:ACW524309 AMS524305:AMS524309 AWO524305:AWO524309 BGK524305:BGK524309 BQG524305:BQG524309 CAC524305:CAC524309 CJY524305:CJY524309 CTU524305:CTU524309 DDQ524305:DDQ524309 DNM524305:DNM524309 DXI524305:DXI524309 EHE524305:EHE524309 ERA524305:ERA524309 FAW524305:FAW524309 FKS524305:FKS524309 FUO524305:FUO524309 GEK524305:GEK524309 GOG524305:GOG524309 GYC524305:GYC524309 HHY524305:HHY524309 HRU524305:HRU524309 IBQ524305:IBQ524309 ILM524305:ILM524309 IVI524305:IVI524309 JFE524305:JFE524309 JPA524305:JPA524309 JYW524305:JYW524309 KIS524305:KIS524309 KSO524305:KSO524309 LCK524305:LCK524309 LMG524305:LMG524309 LWC524305:LWC524309 MFY524305:MFY524309 MPU524305:MPU524309 MZQ524305:MZQ524309 NJM524305:NJM524309 NTI524305:NTI524309 ODE524305:ODE524309 ONA524305:ONA524309 OWW524305:OWW524309 PGS524305:PGS524309 PQO524305:PQO524309 QAK524305:QAK524309 QKG524305:QKG524309 QUC524305:QUC524309 RDY524305:RDY524309 RNU524305:RNU524309 RXQ524305:RXQ524309 SHM524305:SHM524309 SRI524305:SRI524309 TBE524305:TBE524309 TLA524305:TLA524309 TUW524305:TUW524309 UES524305:UES524309 UOO524305:UOO524309 UYK524305:UYK524309 VIG524305:VIG524309 VSC524305:VSC524309 WBY524305:WBY524309 WLU524305:WLU524309 WVQ524305:WVQ524309 I589841:I589845 JE589841:JE589845 TA589841:TA589845 ACW589841:ACW589845 AMS589841:AMS589845 AWO589841:AWO589845 BGK589841:BGK589845 BQG589841:BQG589845 CAC589841:CAC589845 CJY589841:CJY589845 CTU589841:CTU589845 DDQ589841:DDQ589845 DNM589841:DNM589845 DXI589841:DXI589845 EHE589841:EHE589845 ERA589841:ERA589845 FAW589841:FAW589845 FKS589841:FKS589845 FUO589841:FUO589845 GEK589841:GEK589845 GOG589841:GOG589845 GYC589841:GYC589845 HHY589841:HHY589845 HRU589841:HRU589845 IBQ589841:IBQ589845 ILM589841:ILM589845 IVI589841:IVI589845 JFE589841:JFE589845 JPA589841:JPA589845 JYW589841:JYW589845 KIS589841:KIS589845 KSO589841:KSO589845 LCK589841:LCK589845 LMG589841:LMG589845 LWC589841:LWC589845 MFY589841:MFY589845 MPU589841:MPU589845 MZQ589841:MZQ589845 NJM589841:NJM589845 NTI589841:NTI589845 ODE589841:ODE589845 ONA589841:ONA589845 OWW589841:OWW589845 PGS589841:PGS589845 PQO589841:PQO589845 QAK589841:QAK589845 QKG589841:QKG589845 QUC589841:QUC589845 RDY589841:RDY589845 RNU589841:RNU589845 RXQ589841:RXQ589845 SHM589841:SHM589845 SRI589841:SRI589845 TBE589841:TBE589845 TLA589841:TLA589845 TUW589841:TUW589845 UES589841:UES589845 UOO589841:UOO589845 UYK589841:UYK589845 VIG589841:VIG589845 VSC589841:VSC589845 WBY589841:WBY589845 WLU589841:WLU589845 WVQ589841:WVQ589845 I655377:I655381 JE655377:JE655381 TA655377:TA655381 ACW655377:ACW655381 AMS655377:AMS655381 AWO655377:AWO655381 BGK655377:BGK655381 BQG655377:BQG655381 CAC655377:CAC655381 CJY655377:CJY655381 CTU655377:CTU655381 DDQ655377:DDQ655381 DNM655377:DNM655381 DXI655377:DXI655381 EHE655377:EHE655381 ERA655377:ERA655381 FAW655377:FAW655381 FKS655377:FKS655381 FUO655377:FUO655381 GEK655377:GEK655381 GOG655377:GOG655381 GYC655377:GYC655381 HHY655377:HHY655381 HRU655377:HRU655381 IBQ655377:IBQ655381 ILM655377:ILM655381 IVI655377:IVI655381 JFE655377:JFE655381 JPA655377:JPA655381 JYW655377:JYW655381 KIS655377:KIS655381 KSO655377:KSO655381 LCK655377:LCK655381 LMG655377:LMG655381 LWC655377:LWC655381 MFY655377:MFY655381 MPU655377:MPU655381 MZQ655377:MZQ655381 NJM655377:NJM655381 NTI655377:NTI655381 ODE655377:ODE655381 ONA655377:ONA655381 OWW655377:OWW655381 PGS655377:PGS655381 PQO655377:PQO655381 QAK655377:QAK655381 QKG655377:QKG655381 QUC655377:QUC655381 RDY655377:RDY655381 RNU655377:RNU655381 RXQ655377:RXQ655381 SHM655377:SHM655381 SRI655377:SRI655381 TBE655377:TBE655381 TLA655377:TLA655381 TUW655377:TUW655381 UES655377:UES655381 UOO655377:UOO655381 UYK655377:UYK655381 VIG655377:VIG655381 VSC655377:VSC655381 WBY655377:WBY655381 WLU655377:WLU655381 WVQ655377:WVQ655381 I720913:I720917 JE720913:JE720917 TA720913:TA720917 ACW720913:ACW720917 AMS720913:AMS720917 AWO720913:AWO720917 BGK720913:BGK720917 BQG720913:BQG720917 CAC720913:CAC720917 CJY720913:CJY720917 CTU720913:CTU720917 DDQ720913:DDQ720917 DNM720913:DNM720917 DXI720913:DXI720917 EHE720913:EHE720917 ERA720913:ERA720917 FAW720913:FAW720917 FKS720913:FKS720917 FUO720913:FUO720917 GEK720913:GEK720917 GOG720913:GOG720917 GYC720913:GYC720917 HHY720913:HHY720917 HRU720913:HRU720917 IBQ720913:IBQ720917 ILM720913:ILM720917 IVI720913:IVI720917 JFE720913:JFE720917 JPA720913:JPA720917 JYW720913:JYW720917 KIS720913:KIS720917 KSO720913:KSO720917 LCK720913:LCK720917 LMG720913:LMG720917 LWC720913:LWC720917 MFY720913:MFY720917 MPU720913:MPU720917 MZQ720913:MZQ720917 NJM720913:NJM720917 NTI720913:NTI720917 ODE720913:ODE720917 ONA720913:ONA720917 OWW720913:OWW720917 PGS720913:PGS720917 PQO720913:PQO720917 QAK720913:QAK720917 QKG720913:QKG720917 QUC720913:QUC720917 RDY720913:RDY720917 RNU720913:RNU720917 RXQ720913:RXQ720917 SHM720913:SHM720917 SRI720913:SRI720917 TBE720913:TBE720917 TLA720913:TLA720917 TUW720913:TUW720917 UES720913:UES720917 UOO720913:UOO720917 UYK720913:UYK720917 VIG720913:VIG720917 VSC720913:VSC720917 WBY720913:WBY720917 WLU720913:WLU720917 WVQ720913:WVQ720917 I786449:I786453 JE786449:JE786453 TA786449:TA786453 ACW786449:ACW786453 AMS786449:AMS786453 AWO786449:AWO786453 BGK786449:BGK786453 BQG786449:BQG786453 CAC786449:CAC786453 CJY786449:CJY786453 CTU786449:CTU786453 DDQ786449:DDQ786453 DNM786449:DNM786453 DXI786449:DXI786453 EHE786449:EHE786453 ERA786449:ERA786453 FAW786449:FAW786453 FKS786449:FKS786453 FUO786449:FUO786453 GEK786449:GEK786453 GOG786449:GOG786453 GYC786449:GYC786453 HHY786449:HHY786453 HRU786449:HRU786453 IBQ786449:IBQ786453 ILM786449:ILM786453 IVI786449:IVI786453 JFE786449:JFE786453 JPA786449:JPA786453 JYW786449:JYW786453 KIS786449:KIS786453 KSO786449:KSO786453 LCK786449:LCK786453 LMG786449:LMG786453 LWC786449:LWC786453 MFY786449:MFY786453 MPU786449:MPU786453 MZQ786449:MZQ786453 NJM786449:NJM786453 NTI786449:NTI786453 ODE786449:ODE786453 ONA786449:ONA786453 OWW786449:OWW786453 PGS786449:PGS786453 PQO786449:PQO786453 QAK786449:QAK786453 QKG786449:QKG786453 QUC786449:QUC786453 RDY786449:RDY786453 RNU786449:RNU786453 RXQ786449:RXQ786453 SHM786449:SHM786453 SRI786449:SRI786453 TBE786449:TBE786453 TLA786449:TLA786453 TUW786449:TUW786453 UES786449:UES786453 UOO786449:UOO786453 UYK786449:UYK786453 VIG786449:VIG786453 VSC786449:VSC786453 WBY786449:WBY786453 WLU786449:WLU786453 WVQ786449:WVQ786453 I851985:I851989 JE851985:JE851989 TA851985:TA851989 ACW851985:ACW851989 AMS851985:AMS851989 AWO851985:AWO851989 BGK851985:BGK851989 BQG851985:BQG851989 CAC851985:CAC851989 CJY851985:CJY851989 CTU851985:CTU851989 DDQ851985:DDQ851989 DNM851985:DNM851989 DXI851985:DXI851989 EHE851985:EHE851989 ERA851985:ERA851989 FAW851985:FAW851989 FKS851985:FKS851989 FUO851985:FUO851989 GEK851985:GEK851989 GOG851985:GOG851989 GYC851985:GYC851989 HHY851985:HHY851989 HRU851985:HRU851989 IBQ851985:IBQ851989 ILM851985:ILM851989 IVI851985:IVI851989 JFE851985:JFE851989 JPA851985:JPA851989 JYW851985:JYW851989 KIS851985:KIS851989 KSO851985:KSO851989 LCK851985:LCK851989 LMG851985:LMG851989 LWC851985:LWC851989 MFY851985:MFY851989 MPU851985:MPU851989 MZQ851985:MZQ851989 NJM851985:NJM851989 NTI851985:NTI851989 ODE851985:ODE851989 ONA851985:ONA851989 OWW851985:OWW851989 PGS851985:PGS851989 PQO851985:PQO851989 QAK851985:QAK851989 QKG851985:QKG851989 QUC851985:QUC851989 RDY851985:RDY851989 RNU851985:RNU851989 RXQ851985:RXQ851989 SHM851985:SHM851989 SRI851985:SRI851989 TBE851985:TBE851989 TLA851985:TLA851989 TUW851985:TUW851989 UES851985:UES851989 UOO851985:UOO851989 UYK851985:UYK851989 VIG851985:VIG851989 VSC851985:VSC851989 WBY851985:WBY851989 WLU851985:WLU851989 WVQ851985:WVQ851989 I917521:I917525 JE917521:JE917525 TA917521:TA917525 ACW917521:ACW917525 AMS917521:AMS917525 AWO917521:AWO917525 BGK917521:BGK917525 BQG917521:BQG917525 CAC917521:CAC917525 CJY917521:CJY917525 CTU917521:CTU917525 DDQ917521:DDQ917525 DNM917521:DNM917525 DXI917521:DXI917525 EHE917521:EHE917525 ERA917521:ERA917525 FAW917521:FAW917525 FKS917521:FKS917525 FUO917521:FUO917525 GEK917521:GEK917525 GOG917521:GOG917525 GYC917521:GYC917525 HHY917521:HHY917525 HRU917521:HRU917525 IBQ917521:IBQ917525 ILM917521:ILM917525 IVI917521:IVI917525 JFE917521:JFE917525 JPA917521:JPA917525 JYW917521:JYW917525 KIS917521:KIS917525 KSO917521:KSO917525 LCK917521:LCK917525 LMG917521:LMG917525 LWC917521:LWC917525 MFY917521:MFY917525 MPU917521:MPU917525 MZQ917521:MZQ917525 NJM917521:NJM917525 NTI917521:NTI917525 ODE917521:ODE917525 ONA917521:ONA917525 OWW917521:OWW917525 PGS917521:PGS917525 PQO917521:PQO917525 QAK917521:QAK917525 QKG917521:QKG917525 QUC917521:QUC917525 RDY917521:RDY917525 RNU917521:RNU917525 RXQ917521:RXQ917525 SHM917521:SHM917525 SRI917521:SRI917525 TBE917521:TBE917525 TLA917521:TLA917525 TUW917521:TUW917525 UES917521:UES917525 UOO917521:UOO917525 UYK917521:UYK917525 VIG917521:VIG917525 VSC917521:VSC917525 WBY917521:WBY917525 WLU917521:WLU917525 WVQ917521:WVQ917525 I983057:I983061 JE983057:JE983061 TA983057:TA983061 ACW983057:ACW983061 AMS983057:AMS983061 AWO983057:AWO983061 BGK983057:BGK983061 BQG983057:BQG983061 CAC983057:CAC983061 CJY983057:CJY983061 CTU983057:CTU983061 DDQ983057:DDQ983061 DNM983057:DNM983061 DXI983057:DXI983061 EHE983057:EHE983061 ERA983057:ERA983061 FAW983057:FAW983061 FKS983057:FKS983061 FUO983057:FUO983061 GEK983057:GEK983061 GOG983057:GOG983061 GYC983057:GYC983061 HHY983057:HHY983061 HRU983057:HRU983061 IBQ983057:IBQ983061 ILM983057:ILM983061 IVI983057:IVI983061 JFE983057:JFE983061 JPA983057:JPA983061 JYW983057:JYW983061 KIS983057:KIS983061 KSO983057:KSO983061 LCK983057:LCK983061 LMG983057:LMG983061 LWC983057:LWC983061 MFY983057:MFY983061 MPU983057:MPU983061 MZQ983057:MZQ983061 NJM983057:NJM983061 NTI983057:NTI983061 ODE983057:ODE983061 ONA983057:ONA983061 OWW983057:OWW983061 PGS983057:PGS983061 PQO983057:PQO983061 QAK983057:QAK983061 QKG983057:QKG983061 QUC983057:QUC983061 RDY983057:RDY983061 RNU983057:RNU983061 RXQ983057:RXQ983061 SHM983057:SHM983061 SRI983057:SRI983061 TBE983057:TBE983061 TLA983057:TLA983061 TUW983057:TUW983061 UES983057:UES983061 UOO983057:UOO983061 UYK983057:UYK983061 VIG983057:VIG983061 VSC983057:VSC983061 WBY983057:WBY983061 WLU983057:WLU983061 WVQ983057:WVQ983061" xr:uid="{800C3CF7-2466-4613-8418-88CC4879DA21}"/>
    <dataValidation allowBlank="1" showInputMessage="1" showErrorMessage="1" prompt="Input the P.O. Daily Tooling capacity in pieces per day._x000a_" sqref="K17:K21 JG17:JG21 TC17:TC21 ACY17:ACY21 AMU17:AMU21 AWQ17:AWQ21 BGM17:BGM21 BQI17:BQI21 CAE17:CAE21 CKA17:CKA21 CTW17:CTW21 DDS17:DDS21 DNO17:DNO21 DXK17:DXK21 EHG17:EHG21 ERC17:ERC21 FAY17:FAY21 FKU17:FKU21 FUQ17:FUQ21 GEM17:GEM21 GOI17:GOI21 GYE17:GYE21 HIA17:HIA21 HRW17:HRW21 IBS17:IBS21 ILO17:ILO21 IVK17:IVK21 JFG17:JFG21 JPC17:JPC21 JYY17:JYY21 KIU17:KIU21 KSQ17:KSQ21 LCM17:LCM21 LMI17:LMI21 LWE17:LWE21 MGA17:MGA21 MPW17:MPW21 MZS17:MZS21 NJO17:NJO21 NTK17:NTK21 ODG17:ODG21 ONC17:ONC21 OWY17:OWY21 PGU17:PGU21 PQQ17:PQQ21 QAM17:QAM21 QKI17:QKI21 QUE17:QUE21 REA17:REA21 RNW17:RNW21 RXS17:RXS21 SHO17:SHO21 SRK17:SRK21 TBG17:TBG21 TLC17:TLC21 TUY17:TUY21 UEU17:UEU21 UOQ17:UOQ21 UYM17:UYM21 VII17:VII21 VSE17:VSE21 WCA17:WCA21 WLW17:WLW21 WVS17:WVS21 K65553:K65557 JG65553:JG65557 TC65553:TC65557 ACY65553:ACY65557 AMU65553:AMU65557 AWQ65553:AWQ65557 BGM65553:BGM65557 BQI65553:BQI65557 CAE65553:CAE65557 CKA65553:CKA65557 CTW65553:CTW65557 DDS65553:DDS65557 DNO65553:DNO65557 DXK65553:DXK65557 EHG65553:EHG65557 ERC65553:ERC65557 FAY65553:FAY65557 FKU65553:FKU65557 FUQ65553:FUQ65557 GEM65553:GEM65557 GOI65553:GOI65557 GYE65553:GYE65557 HIA65553:HIA65557 HRW65553:HRW65557 IBS65553:IBS65557 ILO65553:ILO65557 IVK65553:IVK65557 JFG65553:JFG65557 JPC65553:JPC65557 JYY65553:JYY65557 KIU65553:KIU65557 KSQ65553:KSQ65557 LCM65553:LCM65557 LMI65553:LMI65557 LWE65553:LWE65557 MGA65553:MGA65557 MPW65553:MPW65557 MZS65553:MZS65557 NJO65553:NJO65557 NTK65553:NTK65557 ODG65553:ODG65557 ONC65553:ONC65557 OWY65553:OWY65557 PGU65553:PGU65557 PQQ65553:PQQ65557 QAM65553:QAM65557 QKI65553:QKI65557 QUE65553:QUE65557 REA65553:REA65557 RNW65553:RNW65557 RXS65553:RXS65557 SHO65553:SHO65557 SRK65553:SRK65557 TBG65553:TBG65557 TLC65553:TLC65557 TUY65553:TUY65557 UEU65553:UEU65557 UOQ65553:UOQ65557 UYM65553:UYM65557 VII65553:VII65557 VSE65553:VSE65557 WCA65553:WCA65557 WLW65553:WLW65557 WVS65553:WVS65557 K131089:K131093 JG131089:JG131093 TC131089:TC131093 ACY131089:ACY131093 AMU131089:AMU131093 AWQ131089:AWQ131093 BGM131089:BGM131093 BQI131089:BQI131093 CAE131089:CAE131093 CKA131089:CKA131093 CTW131089:CTW131093 DDS131089:DDS131093 DNO131089:DNO131093 DXK131089:DXK131093 EHG131089:EHG131093 ERC131089:ERC131093 FAY131089:FAY131093 FKU131089:FKU131093 FUQ131089:FUQ131093 GEM131089:GEM131093 GOI131089:GOI131093 GYE131089:GYE131093 HIA131089:HIA131093 HRW131089:HRW131093 IBS131089:IBS131093 ILO131089:ILO131093 IVK131089:IVK131093 JFG131089:JFG131093 JPC131089:JPC131093 JYY131089:JYY131093 KIU131089:KIU131093 KSQ131089:KSQ131093 LCM131089:LCM131093 LMI131089:LMI131093 LWE131089:LWE131093 MGA131089:MGA131093 MPW131089:MPW131093 MZS131089:MZS131093 NJO131089:NJO131093 NTK131089:NTK131093 ODG131089:ODG131093 ONC131089:ONC131093 OWY131089:OWY131093 PGU131089:PGU131093 PQQ131089:PQQ131093 QAM131089:QAM131093 QKI131089:QKI131093 QUE131089:QUE131093 REA131089:REA131093 RNW131089:RNW131093 RXS131089:RXS131093 SHO131089:SHO131093 SRK131089:SRK131093 TBG131089:TBG131093 TLC131089:TLC131093 TUY131089:TUY131093 UEU131089:UEU131093 UOQ131089:UOQ131093 UYM131089:UYM131093 VII131089:VII131093 VSE131089:VSE131093 WCA131089:WCA131093 WLW131089:WLW131093 WVS131089:WVS131093 K196625:K196629 JG196625:JG196629 TC196625:TC196629 ACY196625:ACY196629 AMU196625:AMU196629 AWQ196625:AWQ196629 BGM196625:BGM196629 BQI196625:BQI196629 CAE196625:CAE196629 CKA196625:CKA196629 CTW196625:CTW196629 DDS196625:DDS196629 DNO196625:DNO196629 DXK196625:DXK196629 EHG196625:EHG196629 ERC196625:ERC196629 FAY196625:FAY196629 FKU196625:FKU196629 FUQ196625:FUQ196629 GEM196625:GEM196629 GOI196625:GOI196629 GYE196625:GYE196629 HIA196625:HIA196629 HRW196625:HRW196629 IBS196625:IBS196629 ILO196625:ILO196629 IVK196625:IVK196629 JFG196625:JFG196629 JPC196625:JPC196629 JYY196625:JYY196629 KIU196625:KIU196629 KSQ196625:KSQ196629 LCM196625:LCM196629 LMI196625:LMI196629 LWE196625:LWE196629 MGA196625:MGA196629 MPW196625:MPW196629 MZS196625:MZS196629 NJO196625:NJO196629 NTK196625:NTK196629 ODG196625:ODG196629 ONC196625:ONC196629 OWY196625:OWY196629 PGU196625:PGU196629 PQQ196625:PQQ196629 QAM196625:QAM196629 QKI196625:QKI196629 QUE196625:QUE196629 REA196625:REA196629 RNW196625:RNW196629 RXS196625:RXS196629 SHO196625:SHO196629 SRK196625:SRK196629 TBG196625:TBG196629 TLC196625:TLC196629 TUY196625:TUY196629 UEU196625:UEU196629 UOQ196625:UOQ196629 UYM196625:UYM196629 VII196625:VII196629 VSE196625:VSE196629 WCA196625:WCA196629 WLW196625:WLW196629 WVS196625:WVS196629 K262161:K262165 JG262161:JG262165 TC262161:TC262165 ACY262161:ACY262165 AMU262161:AMU262165 AWQ262161:AWQ262165 BGM262161:BGM262165 BQI262161:BQI262165 CAE262161:CAE262165 CKA262161:CKA262165 CTW262161:CTW262165 DDS262161:DDS262165 DNO262161:DNO262165 DXK262161:DXK262165 EHG262161:EHG262165 ERC262161:ERC262165 FAY262161:FAY262165 FKU262161:FKU262165 FUQ262161:FUQ262165 GEM262161:GEM262165 GOI262161:GOI262165 GYE262161:GYE262165 HIA262161:HIA262165 HRW262161:HRW262165 IBS262161:IBS262165 ILO262161:ILO262165 IVK262161:IVK262165 JFG262161:JFG262165 JPC262161:JPC262165 JYY262161:JYY262165 KIU262161:KIU262165 KSQ262161:KSQ262165 LCM262161:LCM262165 LMI262161:LMI262165 LWE262161:LWE262165 MGA262161:MGA262165 MPW262161:MPW262165 MZS262161:MZS262165 NJO262161:NJO262165 NTK262161:NTK262165 ODG262161:ODG262165 ONC262161:ONC262165 OWY262161:OWY262165 PGU262161:PGU262165 PQQ262161:PQQ262165 QAM262161:QAM262165 QKI262161:QKI262165 QUE262161:QUE262165 REA262161:REA262165 RNW262161:RNW262165 RXS262161:RXS262165 SHO262161:SHO262165 SRK262161:SRK262165 TBG262161:TBG262165 TLC262161:TLC262165 TUY262161:TUY262165 UEU262161:UEU262165 UOQ262161:UOQ262165 UYM262161:UYM262165 VII262161:VII262165 VSE262161:VSE262165 WCA262161:WCA262165 WLW262161:WLW262165 WVS262161:WVS262165 K327697:K327701 JG327697:JG327701 TC327697:TC327701 ACY327697:ACY327701 AMU327697:AMU327701 AWQ327697:AWQ327701 BGM327697:BGM327701 BQI327697:BQI327701 CAE327697:CAE327701 CKA327697:CKA327701 CTW327697:CTW327701 DDS327697:DDS327701 DNO327697:DNO327701 DXK327697:DXK327701 EHG327697:EHG327701 ERC327697:ERC327701 FAY327697:FAY327701 FKU327697:FKU327701 FUQ327697:FUQ327701 GEM327697:GEM327701 GOI327697:GOI327701 GYE327697:GYE327701 HIA327697:HIA327701 HRW327697:HRW327701 IBS327697:IBS327701 ILO327697:ILO327701 IVK327697:IVK327701 JFG327697:JFG327701 JPC327697:JPC327701 JYY327697:JYY327701 KIU327697:KIU327701 KSQ327697:KSQ327701 LCM327697:LCM327701 LMI327697:LMI327701 LWE327697:LWE327701 MGA327697:MGA327701 MPW327697:MPW327701 MZS327697:MZS327701 NJO327697:NJO327701 NTK327697:NTK327701 ODG327697:ODG327701 ONC327697:ONC327701 OWY327697:OWY327701 PGU327697:PGU327701 PQQ327697:PQQ327701 QAM327697:QAM327701 QKI327697:QKI327701 QUE327697:QUE327701 REA327697:REA327701 RNW327697:RNW327701 RXS327697:RXS327701 SHO327697:SHO327701 SRK327697:SRK327701 TBG327697:TBG327701 TLC327697:TLC327701 TUY327697:TUY327701 UEU327697:UEU327701 UOQ327697:UOQ327701 UYM327697:UYM327701 VII327697:VII327701 VSE327697:VSE327701 WCA327697:WCA327701 WLW327697:WLW327701 WVS327697:WVS327701 K393233:K393237 JG393233:JG393237 TC393233:TC393237 ACY393233:ACY393237 AMU393233:AMU393237 AWQ393233:AWQ393237 BGM393233:BGM393237 BQI393233:BQI393237 CAE393233:CAE393237 CKA393233:CKA393237 CTW393233:CTW393237 DDS393233:DDS393237 DNO393233:DNO393237 DXK393233:DXK393237 EHG393233:EHG393237 ERC393233:ERC393237 FAY393233:FAY393237 FKU393233:FKU393237 FUQ393233:FUQ393237 GEM393233:GEM393237 GOI393233:GOI393237 GYE393233:GYE393237 HIA393233:HIA393237 HRW393233:HRW393237 IBS393233:IBS393237 ILO393233:ILO393237 IVK393233:IVK393237 JFG393233:JFG393237 JPC393233:JPC393237 JYY393233:JYY393237 KIU393233:KIU393237 KSQ393233:KSQ393237 LCM393233:LCM393237 LMI393233:LMI393237 LWE393233:LWE393237 MGA393233:MGA393237 MPW393233:MPW393237 MZS393233:MZS393237 NJO393233:NJO393237 NTK393233:NTK393237 ODG393233:ODG393237 ONC393233:ONC393237 OWY393233:OWY393237 PGU393233:PGU393237 PQQ393233:PQQ393237 QAM393233:QAM393237 QKI393233:QKI393237 QUE393233:QUE393237 REA393233:REA393237 RNW393233:RNW393237 RXS393233:RXS393237 SHO393233:SHO393237 SRK393233:SRK393237 TBG393233:TBG393237 TLC393233:TLC393237 TUY393233:TUY393237 UEU393233:UEU393237 UOQ393233:UOQ393237 UYM393233:UYM393237 VII393233:VII393237 VSE393233:VSE393237 WCA393233:WCA393237 WLW393233:WLW393237 WVS393233:WVS393237 K458769:K458773 JG458769:JG458773 TC458769:TC458773 ACY458769:ACY458773 AMU458769:AMU458773 AWQ458769:AWQ458773 BGM458769:BGM458773 BQI458769:BQI458773 CAE458769:CAE458773 CKA458769:CKA458773 CTW458769:CTW458773 DDS458769:DDS458773 DNO458769:DNO458773 DXK458769:DXK458773 EHG458769:EHG458773 ERC458769:ERC458773 FAY458769:FAY458773 FKU458769:FKU458773 FUQ458769:FUQ458773 GEM458769:GEM458773 GOI458769:GOI458773 GYE458769:GYE458773 HIA458769:HIA458773 HRW458769:HRW458773 IBS458769:IBS458773 ILO458769:ILO458773 IVK458769:IVK458773 JFG458769:JFG458773 JPC458769:JPC458773 JYY458769:JYY458773 KIU458769:KIU458773 KSQ458769:KSQ458773 LCM458769:LCM458773 LMI458769:LMI458773 LWE458769:LWE458773 MGA458769:MGA458773 MPW458769:MPW458773 MZS458769:MZS458773 NJO458769:NJO458773 NTK458769:NTK458773 ODG458769:ODG458773 ONC458769:ONC458773 OWY458769:OWY458773 PGU458769:PGU458773 PQQ458769:PQQ458773 QAM458769:QAM458773 QKI458769:QKI458773 QUE458769:QUE458773 REA458769:REA458773 RNW458769:RNW458773 RXS458769:RXS458773 SHO458769:SHO458773 SRK458769:SRK458773 TBG458769:TBG458773 TLC458769:TLC458773 TUY458769:TUY458773 UEU458769:UEU458773 UOQ458769:UOQ458773 UYM458769:UYM458773 VII458769:VII458773 VSE458769:VSE458773 WCA458769:WCA458773 WLW458769:WLW458773 WVS458769:WVS458773 K524305:K524309 JG524305:JG524309 TC524305:TC524309 ACY524305:ACY524309 AMU524305:AMU524309 AWQ524305:AWQ524309 BGM524305:BGM524309 BQI524305:BQI524309 CAE524305:CAE524309 CKA524305:CKA524309 CTW524305:CTW524309 DDS524305:DDS524309 DNO524305:DNO524309 DXK524305:DXK524309 EHG524305:EHG524309 ERC524305:ERC524309 FAY524305:FAY524309 FKU524305:FKU524309 FUQ524305:FUQ524309 GEM524305:GEM524309 GOI524305:GOI524309 GYE524305:GYE524309 HIA524305:HIA524309 HRW524305:HRW524309 IBS524305:IBS524309 ILO524305:ILO524309 IVK524305:IVK524309 JFG524305:JFG524309 JPC524305:JPC524309 JYY524305:JYY524309 KIU524305:KIU524309 KSQ524305:KSQ524309 LCM524305:LCM524309 LMI524305:LMI524309 LWE524305:LWE524309 MGA524305:MGA524309 MPW524305:MPW524309 MZS524305:MZS524309 NJO524305:NJO524309 NTK524305:NTK524309 ODG524305:ODG524309 ONC524305:ONC524309 OWY524305:OWY524309 PGU524305:PGU524309 PQQ524305:PQQ524309 QAM524305:QAM524309 QKI524305:QKI524309 QUE524305:QUE524309 REA524305:REA524309 RNW524305:RNW524309 RXS524305:RXS524309 SHO524305:SHO524309 SRK524305:SRK524309 TBG524305:TBG524309 TLC524305:TLC524309 TUY524305:TUY524309 UEU524305:UEU524309 UOQ524305:UOQ524309 UYM524305:UYM524309 VII524305:VII524309 VSE524305:VSE524309 WCA524305:WCA524309 WLW524305:WLW524309 WVS524305:WVS524309 K589841:K589845 JG589841:JG589845 TC589841:TC589845 ACY589841:ACY589845 AMU589841:AMU589845 AWQ589841:AWQ589845 BGM589841:BGM589845 BQI589841:BQI589845 CAE589841:CAE589845 CKA589841:CKA589845 CTW589841:CTW589845 DDS589841:DDS589845 DNO589841:DNO589845 DXK589841:DXK589845 EHG589841:EHG589845 ERC589841:ERC589845 FAY589841:FAY589845 FKU589841:FKU589845 FUQ589841:FUQ589845 GEM589841:GEM589845 GOI589841:GOI589845 GYE589841:GYE589845 HIA589841:HIA589845 HRW589841:HRW589845 IBS589841:IBS589845 ILO589841:ILO589845 IVK589841:IVK589845 JFG589841:JFG589845 JPC589841:JPC589845 JYY589841:JYY589845 KIU589841:KIU589845 KSQ589841:KSQ589845 LCM589841:LCM589845 LMI589841:LMI589845 LWE589841:LWE589845 MGA589841:MGA589845 MPW589841:MPW589845 MZS589841:MZS589845 NJO589841:NJO589845 NTK589841:NTK589845 ODG589841:ODG589845 ONC589841:ONC589845 OWY589841:OWY589845 PGU589841:PGU589845 PQQ589841:PQQ589845 QAM589841:QAM589845 QKI589841:QKI589845 QUE589841:QUE589845 REA589841:REA589845 RNW589841:RNW589845 RXS589841:RXS589845 SHO589841:SHO589845 SRK589841:SRK589845 TBG589841:TBG589845 TLC589841:TLC589845 TUY589841:TUY589845 UEU589841:UEU589845 UOQ589841:UOQ589845 UYM589841:UYM589845 VII589841:VII589845 VSE589841:VSE589845 WCA589841:WCA589845 WLW589841:WLW589845 WVS589841:WVS589845 K655377:K655381 JG655377:JG655381 TC655377:TC655381 ACY655377:ACY655381 AMU655377:AMU655381 AWQ655377:AWQ655381 BGM655377:BGM655381 BQI655377:BQI655381 CAE655377:CAE655381 CKA655377:CKA655381 CTW655377:CTW655381 DDS655377:DDS655381 DNO655377:DNO655381 DXK655377:DXK655381 EHG655377:EHG655381 ERC655377:ERC655381 FAY655377:FAY655381 FKU655377:FKU655381 FUQ655377:FUQ655381 GEM655377:GEM655381 GOI655377:GOI655381 GYE655377:GYE655381 HIA655377:HIA655381 HRW655377:HRW655381 IBS655377:IBS655381 ILO655377:ILO655381 IVK655377:IVK655381 JFG655377:JFG655381 JPC655377:JPC655381 JYY655377:JYY655381 KIU655377:KIU655381 KSQ655377:KSQ655381 LCM655377:LCM655381 LMI655377:LMI655381 LWE655377:LWE655381 MGA655377:MGA655381 MPW655377:MPW655381 MZS655377:MZS655381 NJO655377:NJO655381 NTK655377:NTK655381 ODG655377:ODG655381 ONC655377:ONC655381 OWY655377:OWY655381 PGU655377:PGU655381 PQQ655377:PQQ655381 QAM655377:QAM655381 QKI655377:QKI655381 QUE655377:QUE655381 REA655377:REA655381 RNW655377:RNW655381 RXS655377:RXS655381 SHO655377:SHO655381 SRK655377:SRK655381 TBG655377:TBG655381 TLC655377:TLC655381 TUY655377:TUY655381 UEU655377:UEU655381 UOQ655377:UOQ655381 UYM655377:UYM655381 VII655377:VII655381 VSE655377:VSE655381 WCA655377:WCA655381 WLW655377:WLW655381 WVS655377:WVS655381 K720913:K720917 JG720913:JG720917 TC720913:TC720917 ACY720913:ACY720917 AMU720913:AMU720917 AWQ720913:AWQ720917 BGM720913:BGM720917 BQI720913:BQI720917 CAE720913:CAE720917 CKA720913:CKA720917 CTW720913:CTW720917 DDS720913:DDS720917 DNO720913:DNO720917 DXK720913:DXK720917 EHG720913:EHG720917 ERC720913:ERC720917 FAY720913:FAY720917 FKU720913:FKU720917 FUQ720913:FUQ720917 GEM720913:GEM720917 GOI720913:GOI720917 GYE720913:GYE720917 HIA720913:HIA720917 HRW720913:HRW720917 IBS720913:IBS720917 ILO720913:ILO720917 IVK720913:IVK720917 JFG720913:JFG720917 JPC720913:JPC720917 JYY720913:JYY720917 KIU720913:KIU720917 KSQ720913:KSQ720917 LCM720913:LCM720917 LMI720913:LMI720917 LWE720913:LWE720917 MGA720913:MGA720917 MPW720913:MPW720917 MZS720913:MZS720917 NJO720913:NJO720917 NTK720913:NTK720917 ODG720913:ODG720917 ONC720913:ONC720917 OWY720913:OWY720917 PGU720913:PGU720917 PQQ720913:PQQ720917 QAM720913:QAM720917 QKI720913:QKI720917 QUE720913:QUE720917 REA720913:REA720917 RNW720913:RNW720917 RXS720913:RXS720917 SHO720913:SHO720917 SRK720913:SRK720917 TBG720913:TBG720917 TLC720913:TLC720917 TUY720913:TUY720917 UEU720913:UEU720917 UOQ720913:UOQ720917 UYM720913:UYM720917 VII720913:VII720917 VSE720913:VSE720917 WCA720913:WCA720917 WLW720913:WLW720917 WVS720913:WVS720917 K786449:K786453 JG786449:JG786453 TC786449:TC786453 ACY786449:ACY786453 AMU786449:AMU786453 AWQ786449:AWQ786453 BGM786449:BGM786453 BQI786449:BQI786453 CAE786449:CAE786453 CKA786449:CKA786453 CTW786449:CTW786453 DDS786449:DDS786453 DNO786449:DNO786453 DXK786449:DXK786453 EHG786449:EHG786453 ERC786449:ERC786453 FAY786449:FAY786453 FKU786449:FKU786453 FUQ786449:FUQ786453 GEM786449:GEM786453 GOI786449:GOI786453 GYE786449:GYE786453 HIA786449:HIA786453 HRW786449:HRW786453 IBS786449:IBS786453 ILO786449:ILO786453 IVK786449:IVK786453 JFG786449:JFG786453 JPC786449:JPC786453 JYY786449:JYY786453 KIU786449:KIU786453 KSQ786449:KSQ786453 LCM786449:LCM786453 LMI786449:LMI786453 LWE786449:LWE786453 MGA786449:MGA786453 MPW786449:MPW786453 MZS786449:MZS786453 NJO786449:NJO786453 NTK786449:NTK786453 ODG786449:ODG786453 ONC786449:ONC786453 OWY786449:OWY786453 PGU786449:PGU786453 PQQ786449:PQQ786453 QAM786449:QAM786453 QKI786449:QKI786453 QUE786449:QUE786453 REA786449:REA786453 RNW786449:RNW786453 RXS786449:RXS786453 SHO786449:SHO786453 SRK786449:SRK786453 TBG786449:TBG786453 TLC786449:TLC786453 TUY786449:TUY786453 UEU786449:UEU786453 UOQ786449:UOQ786453 UYM786449:UYM786453 VII786449:VII786453 VSE786449:VSE786453 WCA786449:WCA786453 WLW786449:WLW786453 WVS786449:WVS786453 K851985:K851989 JG851985:JG851989 TC851985:TC851989 ACY851985:ACY851989 AMU851985:AMU851989 AWQ851985:AWQ851989 BGM851985:BGM851989 BQI851985:BQI851989 CAE851985:CAE851989 CKA851985:CKA851989 CTW851985:CTW851989 DDS851985:DDS851989 DNO851985:DNO851989 DXK851985:DXK851989 EHG851985:EHG851989 ERC851985:ERC851989 FAY851985:FAY851989 FKU851985:FKU851989 FUQ851985:FUQ851989 GEM851985:GEM851989 GOI851985:GOI851989 GYE851985:GYE851989 HIA851985:HIA851989 HRW851985:HRW851989 IBS851985:IBS851989 ILO851985:ILO851989 IVK851985:IVK851989 JFG851985:JFG851989 JPC851985:JPC851989 JYY851985:JYY851989 KIU851985:KIU851989 KSQ851985:KSQ851989 LCM851985:LCM851989 LMI851985:LMI851989 LWE851985:LWE851989 MGA851985:MGA851989 MPW851985:MPW851989 MZS851985:MZS851989 NJO851985:NJO851989 NTK851985:NTK851989 ODG851985:ODG851989 ONC851985:ONC851989 OWY851985:OWY851989 PGU851985:PGU851989 PQQ851985:PQQ851989 QAM851985:QAM851989 QKI851985:QKI851989 QUE851985:QUE851989 REA851985:REA851989 RNW851985:RNW851989 RXS851985:RXS851989 SHO851985:SHO851989 SRK851985:SRK851989 TBG851985:TBG851989 TLC851985:TLC851989 TUY851985:TUY851989 UEU851985:UEU851989 UOQ851985:UOQ851989 UYM851985:UYM851989 VII851985:VII851989 VSE851985:VSE851989 WCA851985:WCA851989 WLW851985:WLW851989 WVS851985:WVS851989 K917521:K917525 JG917521:JG917525 TC917521:TC917525 ACY917521:ACY917525 AMU917521:AMU917525 AWQ917521:AWQ917525 BGM917521:BGM917525 BQI917521:BQI917525 CAE917521:CAE917525 CKA917521:CKA917525 CTW917521:CTW917525 DDS917521:DDS917525 DNO917521:DNO917525 DXK917521:DXK917525 EHG917521:EHG917525 ERC917521:ERC917525 FAY917521:FAY917525 FKU917521:FKU917525 FUQ917521:FUQ917525 GEM917521:GEM917525 GOI917521:GOI917525 GYE917521:GYE917525 HIA917521:HIA917525 HRW917521:HRW917525 IBS917521:IBS917525 ILO917521:ILO917525 IVK917521:IVK917525 JFG917521:JFG917525 JPC917521:JPC917525 JYY917521:JYY917525 KIU917521:KIU917525 KSQ917521:KSQ917525 LCM917521:LCM917525 LMI917521:LMI917525 LWE917521:LWE917525 MGA917521:MGA917525 MPW917521:MPW917525 MZS917521:MZS917525 NJO917521:NJO917525 NTK917521:NTK917525 ODG917521:ODG917525 ONC917521:ONC917525 OWY917521:OWY917525 PGU917521:PGU917525 PQQ917521:PQQ917525 QAM917521:QAM917525 QKI917521:QKI917525 QUE917521:QUE917525 REA917521:REA917525 RNW917521:RNW917525 RXS917521:RXS917525 SHO917521:SHO917525 SRK917521:SRK917525 TBG917521:TBG917525 TLC917521:TLC917525 TUY917521:TUY917525 UEU917521:UEU917525 UOQ917521:UOQ917525 UYM917521:UYM917525 VII917521:VII917525 VSE917521:VSE917525 WCA917521:WCA917525 WLW917521:WLW917525 WVS917521:WVS917525 K983057:K983061 JG983057:JG983061 TC983057:TC983061 ACY983057:ACY983061 AMU983057:AMU983061 AWQ983057:AWQ983061 BGM983057:BGM983061 BQI983057:BQI983061 CAE983057:CAE983061 CKA983057:CKA983061 CTW983057:CTW983061 DDS983057:DDS983061 DNO983057:DNO983061 DXK983057:DXK983061 EHG983057:EHG983061 ERC983057:ERC983061 FAY983057:FAY983061 FKU983057:FKU983061 FUQ983057:FUQ983061 GEM983057:GEM983061 GOI983057:GOI983061 GYE983057:GYE983061 HIA983057:HIA983061 HRW983057:HRW983061 IBS983057:IBS983061 ILO983057:ILO983061 IVK983057:IVK983061 JFG983057:JFG983061 JPC983057:JPC983061 JYY983057:JYY983061 KIU983057:KIU983061 KSQ983057:KSQ983061 LCM983057:LCM983061 LMI983057:LMI983061 LWE983057:LWE983061 MGA983057:MGA983061 MPW983057:MPW983061 MZS983057:MZS983061 NJO983057:NJO983061 NTK983057:NTK983061 ODG983057:ODG983061 ONC983057:ONC983061 OWY983057:OWY983061 PGU983057:PGU983061 PQQ983057:PQQ983061 QAM983057:QAM983061 QKI983057:QKI983061 QUE983057:QUE983061 REA983057:REA983061 RNW983057:RNW983061 RXS983057:RXS983061 SHO983057:SHO983061 SRK983057:SRK983061 TBG983057:TBG983061 TLC983057:TLC983061 TUY983057:TUY983061 UEU983057:UEU983061 UOQ983057:UOQ983061 UYM983057:UYM983061 VII983057:VII983061 VSE983057:VSE983061 WCA983057:WCA983061 WLW983057:WLW983061 WVS983057:WVS983061" xr:uid="{15EB7583-3EA0-425C-A6F4-87D2F6B4993D}"/>
  </dataValidations>
  <pageMargins left="0.25" right="0.25" top="0.5" bottom="0.5" header="0.5" footer="0.5"/>
  <pageSetup scale="8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FFC29-080F-47DB-AE39-564E6C990B3B}">
  <sheetPr>
    <pageSetUpPr fitToPage="1"/>
  </sheetPr>
  <dimension ref="A1:R60"/>
  <sheetViews>
    <sheetView zoomScaleNormal="100" workbookViewId="0">
      <selection activeCell="O5" sqref="O5"/>
    </sheetView>
  </sheetViews>
  <sheetFormatPr defaultRowHeight="12.95"/>
  <cols>
    <col min="1" max="1" width="4.42578125" style="164" customWidth="1"/>
    <col min="2" max="2" width="4.7109375" style="164" customWidth="1"/>
    <col min="3" max="8" width="8.7109375" style="164"/>
    <col min="9" max="9" width="14.140625" style="233" customWidth="1"/>
    <col min="10" max="10" width="8.42578125" style="233" customWidth="1"/>
    <col min="11" max="12" width="8.7109375" style="164"/>
    <col min="13" max="14" width="5.140625" style="164" customWidth="1"/>
    <col min="15" max="17" width="8.7109375" style="164"/>
    <col min="18" max="18" width="10.28515625" style="164" customWidth="1"/>
    <col min="19" max="256" width="8.7109375" style="164"/>
    <col min="257" max="257" width="4.42578125" style="164" customWidth="1"/>
    <col min="258" max="258" width="4.7109375" style="164" customWidth="1"/>
    <col min="259" max="264" width="8.7109375" style="164"/>
    <col min="265" max="265" width="14.140625" style="164" customWidth="1"/>
    <col min="266" max="266" width="8.42578125" style="164" customWidth="1"/>
    <col min="267" max="268" width="8.7109375" style="164"/>
    <col min="269" max="270" width="5.140625" style="164" customWidth="1"/>
    <col min="271" max="273" width="8.7109375" style="164"/>
    <col min="274" max="274" width="10.28515625" style="164" customWidth="1"/>
    <col min="275" max="512" width="8.7109375" style="164"/>
    <col min="513" max="513" width="4.42578125" style="164" customWidth="1"/>
    <col min="514" max="514" width="4.7109375" style="164" customWidth="1"/>
    <col min="515" max="520" width="8.7109375" style="164"/>
    <col min="521" max="521" width="14.140625" style="164" customWidth="1"/>
    <col min="522" max="522" width="8.42578125" style="164" customWidth="1"/>
    <col min="523" max="524" width="8.7109375" style="164"/>
    <col min="525" max="526" width="5.140625" style="164" customWidth="1"/>
    <col min="527" max="529" width="8.7109375" style="164"/>
    <col min="530" max="530" width="10.28515625" style="164" customWidth="1"/>
    <col min="531" max="768" width="8.7109375" style="164"/>
    <col min="769" max="769" width="4.42578125" style="164" customWidth="1"/>
    <col min="770" max="770" width="4.7109375" style="164" customWidth="1"/>
    <col min="771" max="776" width="8.7109375" style="164"/>
    <col min="777" max="777" width="14.140625" style="164" customWidth="1"/>
    <col min="778" max="778" width="8.42578125" style="164" customWidth="1"/>
    <col min="779" max="780" width="8.7109375" style="164"/>
    <col min="781" max="782" width="5.140625" style="164" customWidth="1"/>
    <col min="783" max="785" width="8.7109375" style="164"/>
    <col min="786" max="786" width="10.28515625" style="164" customWidth="1"/>
    <col min="787" max="1024" width="8.7109375" style="164"/>
    <col min="1025" max="1025" width="4.42578125" style="164" customWidth="1"/>
    <col min="1026" max="1026" width="4.7109375" style="164" customWidth="1"/>
    <col min="1027" max="1032" width="8.7109375" style="164"/>
    <col min="1033" max="1033" width="14.140625" style="164" customWidth="1"/>
    <col min="1034" max="1034" width="8.42578125" style="164" customWidth="1"/>
    <col min="1035" max="1036" width="8.7109375" style="164"/>
    <col min="1037" max="1038" width="5.140625" style="164" customWidth="1"/>
    <col min="1039" max="1041" width="8.7109375" style="164"/>
    <col min="1042" max="1042" width="10.28515625" style="164" customWidth="1"/>
    <col min="1043" max="1280" width="8.7109375" style="164"/>
    <col min="1281" max="1281" width="4.42578125" style="164" customWidth="1"/>
    <col min="1282" max="1282" width="4.7109375" style="164" customWidth="1"/>
    <col min="1283" max="1288" width="8.7109375" style="164"/>
    <col min="1289" max="1289" width="14.140625" style="164" customWidth="1"/>
    <col min="1290" max="1290" width="8.42578125" style="164" customWidth="1"/>
    <col min="1291" max="1292" width="8.7109375" style="164"/>
    <col min="1293" max="1294" width="5.140625" style="164" customWidth="1"/>
    <col min="1295" max="1297" width="8.7109375" style="164"/>
    <col min="1298" max="1298" width="10.28515625" style="164" customWidth="1"/>
    <col min="1299" max="1536" width="8.7109375" style="164"/>
    <col min="1537" max="1537" width="4.42578125" style="164" customWidth="1"/>
    <col min="1538" max="1538" width="4.7109375" style="164" customWidth="1"/>
    <col min="1539" max="1544" width="8.7109375" style="164"/>
    <col min="1545" max="1545" width="14.140625" style="164" customWidth="1"/>
    <col min="1546" max="1546" width="8.42578125" style="164" customWidth="1"/>
    <col min="1547" max="1548" width="8.7109375" style="164"/>
    <col min="1549" max="1550" width="5.140625" style="164" customWidth="1"/>
    <col min="1551" max="1553" width="8.7109375" style="164"/>
    <col min="1554" max="1554" width="10.28515625" style="164" customWidth="1"/>
    <col min="1555" max="1792" width="8.7109375" style="164"/>
    <col min="1793" max="1793" width="4.42578125" style="164" customWidth="1"/>
    <col min="1794" max="1794" width="4.7109375" style="164" customWidth="1"/>
    <col min="1795" max="1800" width="8.7109375" style="164"/>
    <col min="1801" max="1801" width="14.140625" style="164" customWidth="1"/>
    <col min="1802" max="1802" width="8.42578125" style="164" customWidth="1"/>
    <col min="1803" max="1804" width="8.7109375" style="164"/>
    <col min="1805" max="1806" width="5.140625" style="164" customWidth="1"/>
    <col min="1807" max="1809" width="8.7109375" style="164"/>
    <col min="1810" max="1810" width="10.28515625" style="164" customWidth="1"/>
    <col min="1811" max="2048" width="8.7109375" style="164"/>
    <col min="2049" max="2049" width="4.42578125" style="164" customWidth="1"/>
    <col min="2050" max="2050" width="4.7109375" style="164" customWidth="1"/>
    <col min="2051" max="2056" width="8.7109375" style="164"/>
    <col min="2057" max="2057" width="14.140625" style="164" customWidth="1"/>
    <col min="2058" max="2058" width="8.42578125" style="164" customWidth="1"/>
    <col min="2059" max="2060" width="8.7109375" style="164"/>
    <col min="2061" max="2062" width="5.140625" style="164" customWidth="1"/>
    <col min="2063" max="2065" width="8.7109375" style="164"/>
    <col min="2066" max="2066" width="10.28515625" style="164" customWidth="1"/>
    <col min="2067" max="2304" width="8.7109375" style="164"/>
    <col min="2305" max="2305" width="4.42578125" style="164" customWidth="1"/>
    <col min="2306" max="2306" width="4.7109375" style="164" customWidth="1"/>
    <col min="2307" max="2312" width="8.7109375" style="164"/>
    <col min="2313" max="2313" width="14.140625" style="164" customWidth="1"/>
    <col min="2314" max="2314" width="8.42578125" style="164" customWidth="1"/>
    <col min="2315" max="2316" width="8.7109375" style="164"/>
    <col min="2317" max="2318" width="5.140625" style="164" customWidth="1"/>
    <col min="2319" max="2321" width="8.7109375" style="164"/>
    <col min="2322" max="2322" width="10.28515625" style="164" customWidth="1"/>
    <col min="2323" max="2560" width="8.7109375" style="164"/>
    <col min="2561" max="2561" width="4.42578125" style="164" customWidth="1"/>
    <col min="2562" max="2562" width="4.7109375" style="164" customWidth="1"/>
    <col min="2563" max="2568" width="8.7109375" style="164"/>
    <col min="2569" max="2569" width="14.140625" style="164" customWidth="1"/>
    <col min="2570" max="2570" width="8.42578125" style="164" customWidth="1"/>
    <col min="2571" max="2572" width="8.7109375" style="164"/>
    <col min="2573" max="2574" width="5.140625" style="164" customWidth="1"/>
    <col min="2575" max="2577" width="8.7109375" style="164"/>
    <col min="2578" max="2578" width="10.28515625" style="164" customWidth="1"/>
    <col min="2579" max="2816" width="8.7109375" style="164"/>
    <col min="2817" max="2817" width="4.42578125" style="164" customWidth="1"/>
    <col min="2818" max="2818" width="4.7109375" style="164" customWidth="1"/>
    <col min="2819" max="2824" width="8.7109375" style="164"/>
    <col min="2825" max="2825" width="14.140625" style="164" customWidth="1"/>
    <col min="2826" max="2826" width="8.42578125" style="164" customWidth="1"/>
    <col min="2827" max="2828" width="8.7109375" style="164"/>
    <col min="2829" max="2830" width="5.140625" style="164" customWidth="1"/>
    <col min="2831" max="2833" width="8.7109375" style="164"/>
    <col min="2834" max="2834" width="10.28515625" style="164" customWidth="1"/>
    <col min="2835" max="3072" width="8.7109375" style="164"/>
    <col min="3073" max="3073" width="4.42578125" style="164" customWidth="1"/>
    <col min="3074" max="3074" width="4.7109375" style="164" customWidth="1"/>
    <col min="3075" max="3080" width="8.7109375" style="164"/>
    <col min="3081" max="3081" width="14.140625" style="164" customWidth="1"/>
    <col min="3082" max="3082" width="8.42578125" style="164" customWidth="1"/>
    <col min="3083" max="3084" width="8.7109375" style="164"/>
    <col min="3085" max="3086" width="5.140625" style="164" customWidth="1"/>
    <col min="3087" max="3089" width="8.7109375" style="164"/>
    <col min="3090" max="3090" width="10.28515625" style="164" customWidth="1"/>
    <col min="3091" max="3328" width="8.7109375" style="164"/>
    <col min="3329" max="3329" width="4.42578125" style="164" customWidth="1"/>
    <col min="3330" max="3330" width="4.7109375" style="164" customWidth="1"/>
    <col min="3331" max="3336" width="8.7109375" style="164"/>
    <col min="3337" max="3337" width="14.140625" style="164" customWidth="1"/>
    <col min="3338" max="3338" width="8.42578125" style="164" customWidth="1"/>
    <col min="3339" max="3340" width="8.7109375" style="164"/>
    <col min="3341" max="3342" width="5.140625" style="164" customWidth="1"/>
    <col min="3343" max="3345" width="8.7109375" style="164"/>
    <col min="3346" max="3346" width="10.28515625" style="164" customWidth="1"/>
    <col min="3347" max="3584" width="8.7109375" style="164"/>
    <col min="3585" max="3585" width="4.42578125" style="164" customWidth="1"/>
    <col min="3586" max="3586" width="4.7109375" style="164" customWidth="1"/>
    <col min="3587" max="3592" width="8.7109375" style="164"/>
    <col min="3593" max="3593" width="14.140625" style="164" customWidth="1"/>
    <col min="3594" max="3594" width="8.42578125" style="164" customWidth="1"/>
    <col min="3595" max="3596" width="8.7109375" style="164"/>
    <col min="3597" max="3598" width="5.140625" style="164" customWidth="1"/>
    <col min="3599" max="3601" width="8.7109375" style="164"/>
    <col min="3602" max="3602" width="10.28515625" style="164" customWidth="1"/>
    <col min="3603" max="3840" width="8.7109375" style="164"/>
    <col min="3841" max="3841" width="4.42578125" style="164" customWidth="1"/>
    <col min="3842" max="3842" width="4.7109375" style="164" customWidth="1"/>
    <col min="3843" max="3848" width="8.7109375" style="164"/>
    <col min="3849" max="3849" width="14.140625" style="164" customWidth="1"/>
    <col min="3850" max="3850" width="8.42578125" style="164" customWidth="1"/>
    <col min="3851" max="3852" width="8.7109375" style="164"/>
    <col min="3853" max="3854" width="5.140625" style="164" customWidth="1"/>
    <col min="3855" max="3857" width="8.7109375" style="164"/>
    <col min="3858" max="3858" width="10.28515625" style="164" customWidth="1"/>
    <col min="3859" max="4096" width="8.7109375" style="164"/>
    <col min="4097" max="4097" width="4.42578125" style="164" customWidth="1"/>
    <col min="4098" max="4098" width="4.7109375" style="164" customWidth="1"/>
    <col min="4099" max="4104" width="8.7109375" style="164"/>
    <col min="4105" max="4105" width="14.140625" style="164" customWidth="1"/>
    <col min="4106" max="4106" width="8.42578125" style="164" customWidth="1"/>
    <col min="4107" max="4108" width="8.7109375" style="164"/>
    <col min="4109" max="4110" width="5.140625" style="164" customWidth="1"/>
    <col min="4111" max="4113" width="8.7109375" style="164"/>
    <col min="4114" max="4114" width="10.28515625" style="164" customWidth="1"/>
    <col min="4115" max="4352" width="8.7109375" style="164"/>
    <col min="4353" max="4353" width="4.42578125" style="164" customWidth="1"/>
    <col min="4354" max="4354" width="4.7109375" style="164" customWidth="1"/>
    <col min="4355" max="4360" width="8.7109375" style="164"/>
    <col min="4361" max="4361" width="14.140625" style="164" customWidth="1"/>
    <col min="4362" max="4362" width="8.42578125" style="164" customWidth="1"/>
    <col min="4363" max="4364" width="8.7109375" style="164"/>
    <col min="4365" max="4366" width="5.140625" style="164" customWidth="1"/>
    <col min="4367" max="4369" width="8.7109375" style="164"/>
    <col min="4370" max="4370" width="10.28515625" style="164" customWidth="1"/>
    <col min="4371" max="4608" width="8.7109375" style="164"/>
    <col min="4609" max="4609" width="4.42578125" style="164" customWidth="1"/>
    <col min="4610" max="4610" width="4.7109375" style="164" customWidth="1"/>
    <col min="4611" max="4616" width="8.7109375" style="164"/>
    <col min="4617" max="4617" width="14.140625" style="164" customWidth="1"/>
    <col min="4618" max="4618" width="8.42578125" style="164" customWidth="1"/>
    <col min="4619" max="4620" width="8.7109375" style="164"/>
    <col min="4621" max="4622" width="5.140625" style="164" customWidth="1"/>
    <col min="4623" max="4625" width="8.7109375" style="164"/>
    <col min="4626" max="4626" width="10.28515625" style="164" customWidth="1"/>
    <col min="4627" max="4864" width="8.7109375" style="164"/>
    <col min="4865" max="4865" width="4.42578125" style="164" customWidth="1"/>
    <col min="4866" max="4866" width="4.7109375" style="164" customWidth="1"/>
    <col min="4867" max="4872" width="8.7109375" style="164"/>
    <col min="4873" max="4873" width="14.140625" style="164" customWidth="1"/>
    <col min="4874" max="4874" width="8.42578125" style="164" customWidth="1"/>
    <col min="4875" max="4876" width="8.7109375" style="164"/>
    <col min="4877" max="4878" width="5.140625" style="164" customWidth="1"/>
    <col min="4879" max="4881" width="8.7109375" style="164"/>
    <col min="4882" max="4882" width="10.28515625" style="164" customWidth="1"/>
    <col min="4883" max="5120" width="8.7109375" style="164"/>
    <col min="5121" max="5121" width="4.42578125" style="164" customWidth="1"/>
    <col min="5122" max="5122" width="4.7109375" style="164" customWidth="1"/>
    <col min="5123" max="5128" width="8.7109375" style="164"/>
    <col min="5129" max="5129" width="14.140625" style="164" customWidth="1"/>
    <col min="5130" max="5130" width="8.42578125" style="164" customWidth="1"/>
    <col min="5131" max="5132" width="8.7109375" style="164"/>
    <col min="5133" max="5134" width="5.140625" style="164" customWidth="1"/>
    <col min="5135" max="5137" width="8.7109375" style="164"/>
    <col min="5138" max="5138" width="10.28515625" style="164" customWidth="1"/>
    <col min="5139" max="5376" width="8.7109375" style="164"/>
    <col min="5377" max="5377" width="4.42578125" style="164" customWidth="1"/>
    <col min="5378" max="5378" width="4.7109375" style="164" customWidth="1"/>
    <col min="5379" max="5384" width="8.7109375" style="164"/>
    <col min="5385" max="5385" width="14.140625" style="164" customWidth="1"/>
    <col min="5386" max="5386" width="8.42578125" style="164" customWidth="1"/>
    <col min="5387" max="5388" width="8.7109375" style="164"/>
    <col min="5389" max="5390" width="5.140625" style="164" customWidth="1"/>
    <col min="5391" max="5393" width="8.7109375" style="164"/>
    <col min="5394" max="5394" width="10.28515625" style="164" customWidth="1"/>
    <col min="5395" max="5632" width="8.7109375" style="164"/>
    <col min="5633" max="5633" width="4.42578125" style="164" customWidth="1"/>
    <col min="5634" max="5634" width="4.7109375" style="164" customWidth="1"/>
    <col min="5635" max="5640" width="8.7109375" style="164"/>
    <col min="5641" max="5641" width="14.140625" style="164" customWidth="1"/>
    <col min="5642" max="5642" width="8.42578125" style="164" customWidth="1"/>
    <col min="5643" max="5644" width="8.7109375" style="164"/>
    <col min="5645" max="5646" width="5.140625" style="164" customWidth="1"/>
    <col min="5647" max="5649" width="8.7109375" style="164"/>
    <col min="5650" max="5650" width="10.28515625" style="164" customWidth="1"/>
    <col min="5651" max="5888" width="8.7109375" style="164"/>
    <col min="5889" max="5889" width="4.42578125" style="164" customWidth="1"/>
    <col min="5890" max="5890" width="4.7109375" style="164" customWidth="1"/>
    <col min="5891" max="5896" width="8.7109375" style="164"/>
    <col min="5897" max="5897" width="14.140625" style="164" customWidth="1"/>
    <col min="5898" max="5898" width="8.42578125" style="164" customWidth="1"/>
    <col min="5899" max="5900" width="8.7109375" style="164"/>
    <col min="5901" max="5902" width="5.140625" style="164" customWidth="1"/>
    <col min="5903" max="5905" width="8.7109375" style="164"/>
    <col min="5906" max="5906" width="10.28515625" style="164" customWidth="1"/>
    <col min="5907" max="6144" width="8.7109375" style="164"/>
    <col min="6145" max="6145" width="4.42578125" style="164" customWidth="1"/>
    <col min="6146" max="6146" width="4.7109375" style="164" customWidth="1"/>
    <col min="6147" max="6152" width="8.7109375" style="164"/>
    <col min="6153" max="6153" width="14.140625" style="164" customWidth="1"/>
    <col min="6154" max="6154" width="8.42578125" style="164" customWidth="1"/>
    <col min="6155" max="6156" width="8.7109375" style="164"/>
    <col min="6157" max="6158" width="5.140625" style="164" customWidth="1"/>
    <col min="6159" max="6161" width="8.7109375" style="164"/>
    <col min="6162" max="6162" width="10.28515625" style="164" customWidth="1"/>
    <col min="6163" max="6400" width="8.7109375" style="164"/>
    <col min="6401" max="6401" width="4.42578125" style="164" customWidth="1"/>
    <col min="6402" max="6402" width="4.7109375" style="164" customWidth="1"/>
    <col min="6403" max="6408" width="8.7109375" style="164"/>
    <col min="6409" max="6409" width="14.140625" style="164" customWidth="1"/>
    <col min="6410" max="6410" width="8.42578125" style="164" customWidth="1"/>
    <col min="6411" max="6412" width="8.7109375" style="164"/>
    <col min="6413" max="6414" width="5.140625" style="164" customWidth="1"/>
    <col min="6415" max="6417" width="8.7109375" style="164"/>
    <col min="6418" max="6418" width="10.28515625" style="164" customWidth="1"/>
    <col min="6419" max="6656" width="8.7109375" style="164"/>
    <col min="6657" max="6657" width="4.42578125" style="164" customWidth="1"/>
    <col min="6658" max="6658" width="4.7109375" style="164" customWidth="1"/>
    <col min="6659" max="6664" width="8.7109375" style="164"/>
    <col min="6665" max="6665" width="14.140625" style="164" customWidth="1"/>
    <col min="6666" max="6666" width="8.42578125" style="164" customWidth="1"/>
    <col min="6667" max="6668" width="8.7109375" style="164"/>
    <col min="6669" max="6670" width="5.140625" style="164" customWidth="1"/>
    <col min="6671" max="6673" width="8.7109375" style="164"/>
    <col min="6674" max="6674" width="10.28515625" style="164" customWidth="1"/>
    <col min="6675" max="6912" width="8.7109375" style="164"/>
    <col min="6913" max="6913" width="4.42578125" style="164" customWidth="1"/>
    <col min="6914" max="6914" width="4.7109375" style="164" customWidth="1"/>
    <col min="6915" max="6920" width="8.7109375" style="164"/>
    <col min="6921" max="6921" width="14.140625" style="164" customWidth="1"/>
    <col min="6922" max="6922" width="8.42578125" style="164" customWidth="1"/>
    <col min="6923" max="6924" width="8.7109375" style="164"/>
    <col min="6925" max="6926" width="5.140625" style="164" customWidth="1"/>
    <col min="6927" max="6929" width="8.7109375" style="164"/>
    <col min="6930" max="6930" width="10.28515625" style="164" customWidth="1"/>
    <col min="6931" max="7168" width="8.7109375" style="164"/>
    <col min="7169" max="7169" width="4.42578125" style="164" customWidth="1"/>
    <col min="7170" max="7170" width="4.7109375" style="164" customWidth="1"/>
    <col min="7171" max="7176" width="8.7109375" style="164"/>
    <col min="7177" max="7177" width="14.140625" style="164" customWidth="1"/>
    <col min="7178" max="7178" width="8.42578125" style="164" customWidth="1"/>
    <col min="7179" max="7180" width="8.7109375" style="164"/>
    <col min="7181" max="7182" width="5.140625" style="164" customWidth="1"/>
    <col min="7183" max="7185" width="8.7109375" style="164"/>
    <col min="7186" max="7186" width="10.28515625" style="164" customWidth="1"/>
    <col min="7187" max="7424" width="8.7109375" style="164"/>
    <col min="7425" max="7425" width="4.42578125" style="164" customWidth="1"/>
    <col min="7426" max="7426" width="4.7109375" style="164" customWidth="1"/>
    <col min="7427" max="7432" width="8.7109375" style="164"/>
    <col min="7433" max="7433" width="14.140625" style="164" customWidth="1"/>
    <col min="7434" max="7434" width="8.42578125" style="164" customWidth="1"/>
    <col min="7435" max="7436" width="8.7109375" style="164"/>
    <col min="7437" max="7438" width="5.140625" style="164" customWidth="1"/>
    <col min="7439" max="7441" width="8.7109375" style="164"/>
    <col min="7442" max="7442" width="10.28515625" style="164" customWidth="1"/>
    <col min="7443" max="7680" width="8.7109375" style="164"/>
    <col min="7681" max="7681" width="4.42578125" style="164" customWidth="1"/>
    <col min="7682" max="7682" width="4.7109375" style="164" customWidth="1"/>
    <col min="7683" max="7688" width="8.7109375" style="164"/>
    <col min="7689" max="7689" width="14.140625" style="164" customWidth="1"/>
    <col min="7690" max="7690" width="8.42578125" style="164" customWidth="1"/>
    <col min="7691" max="7692" width="8.7109375" style="164"/>
    <col min="7693" max="7694" width="5.140625" style="164" customWidth="1"/>
    <col min="7695" max="7697" width="8.7109375" style="164"/>
    <col min="7698" max="7698" width="10.28515625" style="164" customWidth="1"/>
    <col min="7699" max="7936" width="8.7109375" style="164"/>
    <col min="7937" max="7937" width="4.42578125" style="164" customWidth="1"/>
    <col min="7938" max="7938" width="4.7109375" style="164" customWidth="1"/>
    <col min="7939" max="7944" width="8.7109375" style="164"/>
    <col min="7945" max="7945" width="14.140625" style="164" customWidth="1"/>
    <col min="7946" max="7946" width="8.42578125" style="164" customWidth="1"/>
    <col min="7947" max="7948" width="8.7109375" style="164"/>
    <col min="7949" max="7950" width="5.140625" style="164" customWidth="1"/>
    <col min="7951" max="7953" width="8.7109375" style="164"/>
    <col min="7954" max="7954" width="10.28515625" style="164" customWidth="1"/>
    <col min="7955" max="8192" width="8.7109375" style="164"/>
    <col min="8193" max="8193" width="4.42578125" style="164" customWidth="1"/>
    <col min="8194" max="8194" width="4.7109375" style="164" customWidth="1"/>
    <col min="8195" max="8200" width="8.7109375" style="164"/>
    <col min="8201" max="8201" width="14.140625" style="164" customWidth="1"/>
    <col min="8202" max="8202" width="8.42578125" style="164" customWidth="1"/>
    <col min="8203" max="8204" width="8.7109375" style="164"/>
    <col min="8205" max="8206" width="5.140625" style="164" customWidth="1"/>
    <col min="8207" max="8209" width="8.7109375" style="164"/>
    <col min="8210" max="8210" width="10.28515625" style="164" customWidth="1"/>
    <col min="8211" max="8448" width="8.7109375" style="164"/>
    <col min="8449" max="8449" width="4.42578125" style="164" customWidth="1"/>
    <col min="8450" max="8450" width="4.7109375" style="164" customWidth="1"/>
    <col min="8451" max="8456" width="8.7109375" style="164"/>
    <col min="8457" max="8457" width="14.140625" style="164" customWidth="1"/>
    <col min="8458" max="8458" width="8.42578125" style="164" customWidth="1"/>
    <col min="8459" max="8460" width="8.7109375" style="164"/>
    <col min="8461" max="8462" width="5.140625" style="164" customWidth="1"/>
    <col min="8463" max="8465" width="8.7109375" style="164"/>
    <col min="8466" max="8466" width="10.28515625" style="164" customWidth="1"/>
    <col min="8467" max="8704" width="8.7109375" style="164"/>
    <col min="8705" max="8705" width="4.42578125" style="164" customWidth="1"/>
    <col min="8706" max="8706" width="4.7109375" style="164" customWidth="1"/>
    <col min="8707" max="8712" width="8.7109375" style="164"/>
    <col min="8713" max="8713" width="14.140625" style="164" customWidth="1"/>
    <col min="8714" max="8714" width="8.42578125" style="164" customWidth="1"/>
    <col min="8715" max="8716" width="8.7109375" style="164"/>
    <col min="8717" max="8718" width="5.140625" style="164" customWidth="1"/>
    <col min="8719" max="8721" width="8.7109375" style="164"/>
    <col min="8722" max="8722" width="10.28515625" style="164" customWidth="1"/>
    <col min="8723" max="8960" width="8.7109375" style="164"/>
    <col min="8961" max="8961" width="4.42578125" style="164" customWidth="1"/>
    <col min="8962" max="8962" width="4.7109375" style="164" customWidth="1"/>
    <col min="8963" max="8968" width="8.7109375" style="164"/>
    <col min="8969" max="8969" width="14.140625" style="164" customWidth="1"/>
    <col min="8970" max="8970" width="8.42578125" style="164" customWidth="1"/>
    <col min="8971" max="8972" width="8.7109375" style="164"/>
    <col min="8973" max="8974" width="5.140625" style="164" customWidth="1"/>
    <col min="8975" max="8977" width="8.7109375" style="164"/>
    <col min="8978" max="8978" width="10.28515625" style="164" customWidth="1"/>
    <col min="8979" max="9216" width="8.7109375" style="164"/>
    <col min="9217" max="9217" width="4.42578125" style="164" customWidth="1"/>
    <col min="9218" max="9218" width="4.7109375" style="164" customWidth="1"/>
    <col min="9219" max="9224" width="8.7109375" style="164"/>
    <col min="9225" max="9225" width="14.140625" style="164" customWidth="1"/>
    <col min="9226" max="9226" width="8.42578125" style="164" customWidth="1"/>
    <col min="9227" max="9228" width="8.7109375" style="164"/>
    <col min="9229" max="9230" width="5.140625" style="164" customWidth="1"/>
    <col min="9231" max="9233" width="8.7109375" style="164"/>
    <col min="9234" max="9234" width="10.28515625" style="164" customWidth="1"/>
    <col min="9235" max="9472" width="8.7109375" style="164"/>
    <col min="9473" max="9473" width="4.42578125" style="164" customWidth="1"/>
    <col min="9474" max="9474" width="4.7109375" style="164" customWidth="1"/>
    <col min="9475" max="9480" width="8.7109375" style="164"/>
    <col min="9481" max="9481" width="14.140625" style="164" customWidth="1"/>
    <col min="9482" max="9482" width="8.42578125" style="164" customWidth="1"/>
    <col min="9483" max="9484" width="8.7109375" style="164"/>
    <col min="9485" max="9486" width="5.140625" style="164" customWidth="1"/>
    <col min="9487" max="9489" width="8.7109375" style="164"/>
    <col min="9490" max="9490" width="10.28515625" style="164" customWidth="1"/>
    <col min="9491" max="9728" width="8.7109375" style="164"/>
    <col min="9729" max="9729" width="4.42578125" style="164" customWidth="1"/>
    <col min="9730" max="9730" width="4.7109375" style="164" customWidth="1"/>
    <col min="9731" max="9736" width="8.7109375" style="164"/>
    <col min="9737" max="9737" width="14.140625" style="164" customWidth="1"/>
    <col min="9738" max="9738" width="8.42578125" style="164" customWidth="1"/>
    <col min="9739" max="9740" width="8.7109375" style="164"/>
    <col min="9741" max="9742" width="5.140625" style="164" customWidth="1"/>
    <col min="9743" max="9745" width="8.7109375" style="164"/>
    <col min="9746" max="9746" width="10.28515625" style="164" customWidth="1"/>
    <col min="9747" max="9984" width="8.7109375" style="164"/>
    <col min="9985" max="9985" width="4.42578125" style="164" customWidth="1"/>
    <col min="9986" max="9986" width="4.7109375" style="164" customWidth="1"/>
    <col min="9987" max="9992" width="8.7109375" style="164"/>
    <col min="9993" max="9993" width="14.140625" style="164" customWidth="1"/>
    <col min="9994" max="9994" width="8.42578125" style="164" customWidth="1"/>
    <col min="9995" max="9996" width="8.7109375" style="164"/>
    <col min="9997" max="9998" width="5.140625" style="164" customWidth="1"/>
    <col min="9999" max="10001" width="8.7109375" style="164"/>
    <col min="10002" max="10002" width="10.28515625" style="164" customWidth="1"/>
    <col min="10003" max="10240" width="8.7109375" style="164"/>
    <col min="10241" max="10241" width="4.42578125" style="164" customWidth="1"/>
    <col min="10242" max="10242" width="4.7109375" style="164" customWidth="1"/>
    <col min="10243" max="10248" width="8.7109375" style="164"/>
    <col min="10249" max="10249" width="14.140625" style="164" customWidth="1"/>
    <col min="10250" max="10250" width="8.42578125" style="164" customWidth="1"/>
    <col min="10251" max="10252" width="8.7109375" style="164"/>
    <col min="10253" max="10254" width="5.140625" style="164" customWidth="1"/>
    <col min="10255" max="10257" width="8.7109375" style="164"/>
    <col min="10258" max="10258" width="10.28515625" style="164" customWidth="1"/>
    <col min="10259" max="10496" width="8.7109375" style="164"/>
    <col min="10497" max="10497" width="4.42578125" style="164" customWidth="1"/>
    <col min="10498" max="10498" width="4.7109375" style="164" customWidth="1"/>
    <col min="10499" max="10504" width="8.7109375" style="164"/>
    <col min="10505" max="10505" width="14.140625" style="164" customWidth="1"/>
    <col min="10506" max="10506" width="8.42578125" style="164" customWidth="1"/>
    <col min="10507" max="10508" width="8.7109375" style="164"/>
    <col min="10509" max="10510" width="5.140625" style="164" customWidth="1"/>
    <col min="10511" max="10513" width="8.7109375" style="164"/>
    <col min="10514" max="10514" width="10.28515625" style="164" customWidth="1"/>
    <col min="10515" max="10752" width="8.7109375" style="164"/>
    <col min="10753" max="10753" width="4.42578125" style="164" customWidth="1"/>
    <col min="10754" max="10754" width="4.7109375" style="164" customWidth="1"/>
    <col min="10755" max="10760" width="8.7109375" style="164"/>
    <col min="10761" max="10761" width="14.140625" style="164" customWidth="1"/>
    <col min="10762" max="10762" width="8.42578125" style="164" customWidth="1"/>
    <col min="10763" max="10764" width="8.7109375" style="164"/>
    <col min="10765" max="10766" width="5.140625" style="164" customWidth="1"/>
    <col min="10767" max="10769" width="8.7109375" style="164"/>
    <col min="10770" max="10770" width="10.28515625" style="164" customWidth="1"/>
    <col min="10771" max="11008" width="8.7109375" style="164"/>
    <col min="11009" max="11009" width="4.42578125" style="164" customWidth="1"/>
    <col min="11010" max="11010" width="4.7109375" style="164" customWidth="1"/>
    <col min="11011" max="11016" width="8.7109375" style="164"/>
    <col min="11017" max="11017" width="14.140625" style="164" customWidth="1"/>
    <col min="11018" max="11018" width="8.42578125" style="164" customWidth="1"/>
    <col min="11019" max="11020" width="8.7109375" style="164"/>
    <col min="11021" max="11022" width="5.140625" style="164" customWidth="1"/>
    <col min="11023" max="11025" width="8.7109375" style="164"/>
    <col min="11026" max="11026" width="10.28515625" style="164" customWidth="1"/>
    <col min="11027" max="11264" width="8.7109375" style="164"/>
    <col min="11265" max="11265" width="4.42578125" style="164" customWidth="1"/>
    <col min="11266" max="11266" width="4.7109375" style="164" customWidth="1"/>
    <col min="11267" max="11272" width="8.7109375" style="164"/>
    <col min="11273" max="11273" width="14.140625" style="164" customWidth="1"/>
    <col min="11274" max="11274" width="8.42578125" style="164" customWidth="1"/>
    <col min="11275" max="11276" width="8.7109375" style="164"/>
    <col min="11277" max="11278" width="5.140625" style="164" customWidth="1"/>
    <col min="11279" max="11281" width="8.7109375" style="164"/>
    <col min="11282" max="11282" width="10.28515625" style="164" customWidth="1"/>
    <col min="11283" max="11520" width="8.7109375" style="164"/>
    <col min="11521" max="11521" width="4.42578125" style="164" customWidth="1"/>
    <col min="11522" max="11522" width="4.7109375" style="164" customWidth="1"/>
    <col min="11523" max="11528" width="8.7109375" style="164"/>
    <col min="11529" max="11529" width="14.140625" style="164" customWidth="1"/>
    <col min="11530" max="11530" width="8.42578125" style="164" customWidth="1"/>
    <col min="11531" max="11532" width="8.7109375" style="164"/>
    <col min="11533" max="11534" width="5.140625" style="164" customWidth="1"/>
    <col min="11535" max="11537" width="8.7109375" style="164"/>
    <col min="11538" max="11538" width="10.28515625" style="164" customWidth="1"/>
    <col min="11539" max="11776" width="8.7109375" style="164"/>
    <col min="11777" max="11777" width="4.42578125" style="164" customWidth="1"/>
    <col min="11778" max="11778" width="4.7109375" style="164" customWidth="1"/>
    <col min="11779" max="11784" width="8.7109375" style="164"/>
    <col min="11785" max="11785" width="14.140625" style="164" customWidth="1"/>
    <col min="11786" max="11786" width="8.42578125" style="164" customWidth="1"/>
    <col min="11787" max="11788" width="8.7109375" style="164"/>
    <col min="11789" max="11790" width="5.140625" style="164" customWidth="1"/>
    <col min="11791" max="11793" width="8.7109375" style="164"/>
    <col min="11794" max="11794" width="10.28515625" style="164" customWidth="1"/>
    <col min="11795" max="12032" width="8.7109375" style="164"/>
    <col min="12033" max="12033" width="4.42578125" style="164" customWidth="1"/>
    <col min="12034" max="12034" width="4.7109375" style="164" customWidth="1"/>
    <col min="12035" max="12040" width="8.7109375" style="164"/>
    <col min="12041" max="12041" width="14.140625" style="164" customWidth="1"/>
    <col min="12042" max="12042" width="8.42578125" style="164" customWidth="1"/>
    <col min="12043" max="12044" width="8.7109375" style="164"/>
    <col min="12045" max="12046" width="5.140625" style="164" customWidth="1"/>
    <col min="12047" max="12049" width="8.7109375" style="164"/>
    <col min="12050" max="12050" width="10.28515625" style="164" customWidth="1"/>
    <col min="12051" max="12288" width="8.7109375" style="164"/>
    <col min="12289" max="12289" width="4.42578125" style="164" customWidth="1"/>
    <col min="12290" max="12290" width="4.7109375" style="164" customWidth="1"/>
    <col min="12291" max="12296" width="8.7109375" style="164"/>
    <col min="12297" max="12297" width="14.140625" style="164" customWidth="1"/>
    <col min="12298" max="12298" width="8.42578125" style="164" customWidth="1"/>
    <col min="12299" max="12300" width="8.7109375" style="164"/>
    <col min="12301" max="12302" width="5.140625" style="164" customWidth="1"/>
    <col min="12303" max="12305" width="8.7109375" style="164"/>
    <col min="12306" max="12306" width="10.28515625" style="164" customWidth="1"/>
    <col min="12307" max="12544" width="8.7109375" style="164"/>
    <col min="12545" max="12545" width="4.42578125" style="164" customWidth="1"/>
    <col min="12546" max="12546" width="4.7109375" style="164" customWidth="1"/>
    <col min="12547" max="12552" width="8.7109375" style="164"/>
    <col min="12553" max="12553" width="14.140625" style="164" customWidth="1"/>
    <col min="12554" max="12554" width="8.42578125" style="164" customWidth="1"/>
    <col min="12555" max="12556" width="8.7109375" style="164"/>
    <col min="12557" max="12558" width="5.140625" style="164" customWidth="1"/>
    <col min="12559" max="12561" width="8.7109375" style="164"/>
    <col min="12562" max="12562" width="10.28515625" style="164" customWidth="1"/>
    <col min="12563" max="12800" width="8.7109375" style="164"/>
    <col min="12801" max="12801" width="4.42578125" style="164" customWidth="1"/>
    <col min="12802" max="12802" width="4.7109375" style="164" customWidth="1"/>
    <col min="12803" max="12808" width="8.7109375" style="164"/>
    <col min="12809" max="12809" width="14.140625" style="164" customWidth="1"/>
    <col min="12810" max="12810" width="8.42578125" style="164" customWidth="1"/>
    <col min="12811" max="12812" width="8.7109375" style="164"/>
    <col min="12813" max="12814" width="5.140625" style="164" customWidth="1"/>
    <col min="12815" max="12817" width="8.7109375" style="164"/>
    <col min="12818" max="12818" width="10.28515625" style="164" customWidth="1"/>
    <col min="12819" max="13056" width="8.7109375" style="164"/>
    <col min="13057" max="13057" width="4.42578125" style="164" customWidth="1"/>
    <col min="13058" max="13058" width="4.7109375" style="164" customWidth="1"/>
    <col min="13059" max="13064" width="8.7109375" style="164"/>
    <col min="13065" max="13065" width="14.140625" style="164" customWidth="1"/>
    <col min="13066" max="13066" width="8.42578125" style="164" customWidth="1"/>
    <col min="13067" max="13068" width="8.7109375" style="164"/>
    <col min="13069" max="13070" width="5.140625" style="164" customWidth="1"/>
    <col min="13071" max="13073" width="8.7109375" style="164"/>
    <col min="13074" max="13074" width="10.28515625" style="164" customWidth="1"/>
    <col min="13075" max="13312" width="8.7109375" style="164"/>
    <col min="13313" max="13313" width="4.42578125" style="164" customWidth="1"/>
    <col min="13314" max="13314" width="4.7109375" style="164" customWidth="1"/>
    <col min="13315" max="13320" width="8.7109375" style="164"/>
    <col min="13321" max="13321" width="14.140625" style="164" customWidth="1"/>
    <col min="13322" max="13322" width="8.42578125" style="164" customWidth="1"/>
    <col min="13323" max="13324" width="8.7109375" style="164"/>
    <col min="13325" max="13326" width="5.140625" style="164" customWidth="1"/>
    <col min="13327" max="13329" width="8.7109375" style="164"/>
    <col min="13330" max="13330" width="10.28515625" style="164" customWidth="1"/>
    <col min="13331" max="13568" width="8.7109375" style="164"/>
    <col min="13569" max="13569" width="4.42578125" style="164" customWidth="1"/>
    <col min="13570" max="13570" width="4.7109375" style="164" customWidth="1"/>
    <col min="13571" max="13576" width="8.7109375" style="164"/>
    <col min="13577" max="13577" width="14.140625" style="164" customWidth="1"/>
    <col min="13578" max="13578" width="8.42578125" style="164" customWidth="1"/>
    <col min="13579" max="13580" width="8.7109375" style="164"/>
    <col min="13581" max="13582" width="5.140625" style="164" customWidth="1"/>
    <col min="13583" max="13585" width="8.7109375" style="164"/>
    <col min="13586" max="13586" width="10.28515625" style="164" customWidth="1"/>
    <col min="13587" max="13824" width="8.7109375" style="164"/>
    <col min="13825" max="13825" width="4.42578125" style="164" customWidth="1"/>
    <col min="13826" max="13826" width="4.7109375" style="164" customWidth="1"/>
    <col min="13827" max="13832" width="8.7109375" style="164"/>
    <col min="13833" max="13833" width="14.140625" style="164" customWidth="1"/>
    <col min="13834" max="13834" width="8.42578125" style="164" customWidth="1"/>
    <col min="13835" max="13836" width="8.7109375" style="164"/>
    <col min="13837" max="13838" width="5.140625" style="164" customWidth="1"/>
    <col min="13839" max="13841" width="8.7109375" style="164"/>
    <col min="13842" max="13842" width="10.28515625" style="164" customWidth="1"/>
    <col min="13843" max="14080" width="8.7109375" style="164"/>
    <col min="14081" max="14081" width="4.42578125" style="164" customWidth="1"/>
    <col min="14082" max="14082" width="4.7109375" style="164" customWidth="1"/>
    <col min="14083" max="14088" width="8.7109375" style="164"/>
    <col min="14089" max="14089" width="14.140625" style="164" customWidth="1"/>
    <col min="14090" max="14090" width="8.42578125" style="164" customWidth="1"/>
    <col min="14091" max="14092" width="8.7109375" style="164"/>
    <col min="14093" max="14094" width="5.140625" style="164" customWidth="1"/>
    <col min="14095" max="14097" width="8.7109375" style="164"/>
    <col min="14098" max="14098" width="10.28515625" style="164" customWidth="1"/>
    <col min="14099" max="14336" width="8.7109375" style="164"/>
    <col min="14337" max="14337" width="4.42578125" style="164" customWidth="1"/>
    <col min="14338" max="14338" width="4.7109375" style="164" customWidth="1"/>
    <col min="14339" max="14344" width="8.7109375" style="164"/>
    <col min="14345" max="14345" width="14.140625" style="164" customWidth="1"/>
    <col min="14346" max="14346" width="8.42578125" style="164" customWidth="1"/>
    <col min="14347" max="14348" width="8.7109375" style="164"/>
    <col min="14349" max="14350" width="5.140625" style="164" customWidth="1"/>
    <col min="14351" max="14353" width="8.7109375" style="164"/>
    <col min="14354" max="14354" width="10.28515625" style="164" customWidth="1"/>
    <col min="14355" max="14592" width="8.7109375" style="164"/>
    <col min="14593" max="14593" width="4.42578125" style="164" customWidth="1"/>
    <col min="14594" max="14594" width="4.7109375" style="164" customWidth="1"/>
    <col min="14595" max="14600" width="8.7109375" style="164"/>
    <col min="14601" max="14601" width="14.140625" style="164" customWidth="1"/>
    <col min="14602" max="14602" width="8.42578125" style="164" customWidth="1"/>
    <col min="14603" max="14604" width="8.7109375" style="164"/>
    <col min="14605" max="14606" width="5.140625" style="164" customWidth="1"/>
    <col min="14607" max="14609" width="8.7109375" style="164"/>
    <col min="14610" max="14610" width="10.28515625" style="164" customWidth="1"/>
    <col min="14611" max="14848" width="8.7109375" style="164"/>
    <col min="14849" max="14849" width="4.42578125" style="164" customWidth="1"/>
    <col min="14850" max="14850" width="4.7109375" style="164" customWidth="1"/>
    <col min="14851" max="14856" width="8.7109375" style="164"/>
    <col min="14857" max="14857" width="14.140625" style="164" customWidth="1"/>
    <col min="14858" max="14858" width="8.42578125" style="164" customWidth="1"/>
    <col min="14859" max="14860" width="8.7109375" style="164"/>
    <col min="14861" max="14862" width="5.140625" style="164" customWidth="1"/>
    <col min="14863" max="14865" width="8.7109375" style="164"/>
    <col min="14866" max="14866" width="10.28515625" style="164" customWidth="1"/>
    <col min="14867" max="15104" width="8.7109375" style="164"/>
    <col min="15105" max="15105" width="4.42578125" style="164" customWidth="1"/>
    <col min="15106" max="15106" width="4.7109375" style="164" customWidth="1"/>
    <col min="15107" max="15112" width="8.7109375" style="164"/>
    <col min="15113" max="15113" width="14.140625" style="164" customWidth="1"/>
    <col min="15114" max="15114" width="8.42578125" style="164" customWidth="1"/>
    <col min="15115" max="15116" width="8.7109375" style="164"/>
    <col min="15117" max="15118" width="5.140625" style="164" customWidth="1"/>
    <col min="15119" max="15121" width="8.7109375" style="164"/>
    <col min="15122" max="15122" width="10.28515625" style="164" customWidth="1"/>
    <col min="15123" max="15360" width="8.7109375" style="164"/>
    <col min="15361" max="15361" width="4.42578125" style="164" customWidth="1"/>
    <col min="15362" max="15362" width="4.7109375" style="164" customWidth="1"/>
    <col min="15363" max="15368" width="8.7109375" style="164"/>
    <col min="15369" max="15369" width="14.140625" style="164" customWidth="1"/>
    <col min="15370" max="15370" width="8.42578125" style="164" customWidth="1"/>
    <col min="15371" max="15372" width="8.7109375" style="164"/>
    <col min="15373" max="15374" width="5.140625" style="164" customWidth="1"/>
    <col min="15375" max="15377" width="8.7109375" style="164"/>
    <col min="15378" max="15378" width="10.28515625" style="164" customWidth="1"/>
    <col min="15379" max="15616" width="8.7109375" style="164"/>
    <col min="15617" max="15617" width="4.42578125" style="164" customWidth="1"/>
    <col min="15618" max="15618" width="4.7109375" style="164" customWidth="1"/>
    <col min="15619" max="15624" width="8.7109375" style="164"/>
    <col min="15625" max="15625" width="14.140625" style="164" customWidth="1"/>
    <col min="15626" max="15626" width="8.42578125" style="164" customWidth="1"/>
    <col min="15627" max="15628" width="8.7109375" style="164"/>
    <col min="15629" max="15630" width="5.140625" style="164" customWidth="1"/>
    <col min="15631" max="15633" width="8.7109375" style="164"/>
    <col min="15634" max="15634" width="10.28515625" style="164" customWidth="1"/>
    <col min="15635" max="15872" width="8.7109375" style="164"/>
    <col min="15873" max="15873" width="4.42578125" style="164" customWidth="1"/>
    <col min="15874" max="15874" width="4.7109375" style="164" customWidth="1"/>
    <col min="15875" max="15880" width="8.7109375" style="164"/>
    <col min="15881" max="15881" width="14.140625" style="164" customWidth="1"/>
    <col min="15882" max="15882" width="8.42578125" style="164" customWidth="1"/>
    <col min="15883" max="15884" width="8.7109375" style="164"/>
    <col min="15885" max="15886" width="5.140625" style="164" customWidth="1"/>
    <col min="15887" max="15889" width="8.7109375" style="164"/>
    <col min="15890" max="15890" width="10.28515625" style="164" customWidth="1"/>
    <col min="15891" max="16128" width="8.7109375" style="164"/>
    <col min="16129" max="16129" width="4.42578125" style="164" customWidth="1"/>
    <col min="16130" max="16130" width="4.7109375" style="164" customWidth="1"/>
    <col min="16131" max="16136" width="8.7109375" style="164"/>
    <col min="16137" max="16137" width="14.140625" style="164" customWidth="1"/>
    <col min="16138" max="16138" width="8.42578125" style="164" customWidth="1"/>
    <col min="16139" max="16140" width="8.7109375" style="164"/>
    <col min="16141" max="16142" width="5.140625" style="164" customWidth="1"/>
    <col min="16143" max="16145" width="8.7109375" style="164"/>
    <col min="16146" max="16146" width="10.28515625" style="164" customWidth="1"/>
    <col min="16147" max="16384" width="8.7109375" style="164"/>
  </cols>
  <sheetData>
    <row r="1" spans="1:14" ht="35.25" customHeight="1">
      <c r="A1" s="306" t="s">
        <v>0</v>
      </c>
      <c r="B1" s="307"/>
      <c r="C1" s="307"/>
      <c r="D1" s="307"/>
      <c r="E1" s="307"/>
      <c r="F1" s="307"/>
      <c r="G1" s="307"/>
      <c r="H1" s="307"/>
      <c r="I1" s="307"/>
      <c r="J1" s="307"/>
      <c r="K1" s="307"/>
      <c r="L1" s="307"/>
      <c r="M1" s="307"/>
      <c r="N1" s="307"/>
    </row>
    <row r="2" spans="1:14" ht="18">
      <c r="C2" s="235"/>
      <c r="D2" s="236"/>
      <c r="E2" s="236"/>
      <c r="F2" s="236"/>
      <c r="G2" s="236"/>
      <c r="H2" s="236"/>
      <c r="I2" s="174"/>
      <c r="J2" s="237"/>
      <c r="K2" s="174"/>
      <c r="L2" s="174"/>
      <c r="M2" s="174"/>
    </row>
    <row r="3" spans="1:14" s="173" customFormat="1">
      <c r="A3" s="238" t="s">
        <v>1</v>
      </c>
      <c r="B3" s="238"/>
      <c r="C3" s="238"/>
      <c r="D3" s="304"/>
      <c r="E3" s="505"/>
      <c r="F3" s="505"/>
      <c r="G3" s="239"/>
      <c r="H3" s="238" t="s">
        <v>3</v>
      </c>
      <c r="I3" s="240"/>
      <c r="J3" s="304"/>
      <c r="K3" s="505"/>
      <c r="L3" s="505"/>
      <c r="M3" s="505"/>
      <c r="N3" s="505"/>
    </row>
    <row r="4" spans="1:14" s="174" customFormat="1" ht="15.6">
      <c r="A4" s="304"/>
      <c r="B4" s="304"/>
      <c r="C4" s="304"/>
      <c r="D4" s="304"/>
      <c r="E4" s="304"/>
      <c r="F4" s="304"/>
      <c r="G4" s="239"/>
      <c r="H4" s="238" t="s">
        <v>5</v>
      </c>
      <c r="I4" s="240"/>
      <c r="J4" s="305"/>
      <c r="K4" s="506"/>
      <c r="L4" s="506"/>
      <c r="M4" s="506"/>
      <c r="N4" s="506"/>
    </row>
    <row r="5" spans="1:14" s="174" customFormat="1" ht="15" customHeight="1">
      <c r="A5" s="241" t="s">
        <v>7</v>
      </c>
      <c r="B5" s="241"/>
      <c r="C5" s="241"/>
      <c r="D5" s="304"/>
      <c r="E5" s="304"/>
      <c r="F5" s="304"/>
      <c r="G5" s="239"/>
      <c r="H5" s="238" t="s">
        <v>9</v>
      </c>
      <c r="I5" s="240"/>
      <c r="J5" s="305"/>
      <c r="K5" s="506"/>
      <c r="L5" s="506"/>
      <c r="M5" s="506"/>
      <c r="N5" s="506"/>
    </row>
    <row r="6" spans="1:14" s="174" customFormat="1" ht="15" customHeight="1">
      <c r="A6" s="304"/>
      <c r="B6" s="304"/>
      <c r="C6" s="304"/>
      <c r="D6" s="304"/>
      <c r="E6" s="304"/>
      <c r="F6" s="304"/>
      <c r="G6" s="239"/>
      <c r="H6" s="242" t="s">
        <v>10</v>
      </c>
      <c r="I6" s="240"/>
      <c r="J6" s="308"/>
      <c r="K6" s="308"/>
      <c r="L6" s="308"/>
      <c r="M6" s="308"/>
      <c r="N6" s="308"/>
    </row>
    <row r="7" spans="1:14" s="174" customFormat="1" ht="15" customHeight="1">
      <c r="A7" s="241" t="s">
        <v>12</v>
      </c>
      <c r="B7" s="241"/>
      <c r="C7" s="241"/>
      <c r="D7" s="304"/>
      <c r="E7" s="505"/>
      <c r="F7" s="505"/>
      <c r="G7" s="239"/>
      <c r="H7" s="238" t="s">
        <v>13</v>
      </c>
      <c r="I7" s="240"/>
      <c r="J7" s="308"/>
      <c r="K7" s="506"/>
      <c r="L7" s="506"/>
      <c r="M7" s="506"/>
      <c r="N7" s="506"/>
    </row>
    <row r="8" spans="1:14" s="174" customFormat="1" ht="15" customHeight="1">
      <c r="A8" s="309" t="s">
        <v>14</v>
      </c>
      <c r="B8" s="309"/>
      <c r="C8" s="309"/>
      <c r="D8" s="305"/>
      <c r="E8" s="305"/>
      <c r="F8" s="305"/>
      <c r="G8" s="239"/>
      <c r="H8" s="238" t="s">
        <v>15</v>
      </c>
      <c r="I8" s="240"/>
      <c r="J8" s="305"/>
      <c r="K8" s="506"/>
      <c r="L8" s="506"/>
      <c r="M8" s="506"/>
      <c r="N8" s="506"/>
    </row>
    <row r="9" spans="1:14" s="174" customFormat="1" ht="15" customHeight="1">
      <c r="A9" s="243"/>
      <c r="B9" s="243"/>
      <c r="C9" s="243"/>
      <c r="D9" s="243"/>
      <c r="E9" s="243"/>
      <c r="F9" s="243"/>
      <c r="G9" s="243"/>
      <c r="H9" s="243"/>
      <c r="I9" s="244"/>
      <c r="J9" s="244"/>
      <c r="K9" s="243"/>
      <c r="L9" s="243"/>
      <c r="M9" s="243"/>
      <c r="N9" s="243"/>
    </row>
    <row r="10" spans="1:14" s="174" customFormat="1" ht="15" customHeight="1">
      <c r="I10" s="237"/>
    </row>
    <row r="11" spans="1:14" ht="15.6">
      <c r="A11" s="173"/>
      <c r="B11" s="173"/>
      <c r="C11" s="180"/>
      <c r="D11" s="173" t="s">
        <v>16</v>
      </c>
      <c r="E11" s="174"/>
      <c r="F11" s="181"/>
      <c r="G11" s="245" t="s">
        <v>17</v>
      </c>
      <c r="H11" s="174"/>
      <c r="I11" s="198"/>
      <c r="J11" s="184"/>
      <c r="K11" s="173" t="s">
        <v>18</v>
      </c>
      <c r="L11" s="173"/>
      <c r="M11" s="173"/>
    </row>
    <row r="12" spans="1:14" ht="13.5" thickBot="1">
      <c r="A12" s="173"/>
      <c r="B12" s="173" t="s">
        <v>19</v>
      </c>
      <c r="D12" s="173"/>
      <c r="E12" s="173"/>
      <c r="F12" s="173"/>
      <c r="G12" s="173"/>
      <c r="H12" s="173"/>
      <c r="I12" s="198"/>
      <c r="J12" s="198"/>
      <c r="K12" s="173"/>
      <c r="L12" s="173"/>
      <c r="M12" s="173"/>
    </row>
    <row r="13" spans="1:14">
      <c r="A13" s="173"/>
      <c r="B13" s="246" t="s">
        <v>20</v>
      </c>
      <c r="C13" s="247"/>
      <c r="D13" s="248"/>
      <c r="E13" s="248"/>
      <c r="F13" s="248"/>
      <c r="G13" s="248"/>
      <c r="H13" s="248"/>
      <c r="I13" s="249"/>
      <c r="J13" s="249"/>
      <c r="K13" s="248"/>
      <c r="L13" s="248"/>
      <c r="M13" s="250"/>
    </row>
    <row r="14" spans="1:14">
      <c r="A14" s="173"/>
      <c r="B14" s="251" t="s">
        <v>21</v>
      </c>
      <c r="C14" s="173"/>
      <c r="E14" s="173"/>
      <c r="F14" s="173"/>
      <c r="G14" s="173"/>
      <c r="I14" s="198"/>
      <c r="J14" s="198"/>
      <c r="K14" s="198"/>
      <c r="L14" s="173"/>
      <c r="M14" s="252"/>
    </row>
    <row r="15" spans="1:14">
      <c r="A15" s="173"/>
      <c r="B15" s="251" t="s">
        <v>22</v>
      </c>
      <c r="C15" s="173"/>
      <c r="E15" s="173"/>
      <c r="F15" s="173"/>
      <c r="G15" s="173"/>
      <c r="I15" s="173"/>
      <c r="J15" s="198"/>
      <c r="K15" s="198"/>
      <c r="L15" s="173"/>
      <c r="M15" s="252"/>
    </row>
    <row r="16" spans="1:14">
      <c r="A16" s="173"/>
      <c r="B16" s="251"/>
      <c r="C16" s="173"/>
      <c r="E16" s="173"/>
      <c r="F16" s="173"/>
      <c r="G16" s="173"/>
      <c r="I16" s="173"/>
      <c r="J16" s="198"/>
      <c r="K16" s="253"/>
      <c r="L16" s="173"/>
      <c r="M16" s="252"/>
    </row>
    <row r="17" spans="1:13">
      <c r="A17" s="173"/>
      <c r="B17" s="251"/>
      <c r="C17" s="173" t="s">
        <v>23</v>
      </c>
      <c r="E17" s="173"/>
      <c r="F17" s="173"/>
      <c r="G17" s="173"/>
      <c r="H17" s="254" t="s">
        <v>24</v>
      </c>
      <c r="I17" s="253"/>
      <c r="J17" s="255"/>
      <c r="K17" s="195"/>
      <c r="L17" s="173" t="s">
        <v>25</v>
      </c>
      <c r="M17" s="252"/>
    </row>
    <row r="18" spans="1:13">
      <c r="A18" s="173"/>
      <c r="B18" s="251"/>
      <c r="C18" s="173" t="s">
        <v>26</v>
      </c>
      <c r="E18" s="173"/>
      <c r="F18" s="173"/>
      <c r="G18" s="173"/>
      <c r="H18" s="254" t="s">
        <v>24</v>
      </c>
      <c r="I18" s="253"/>
      <c r="J18" s="255"/>
      <c r="K18" s="196"/>
      <c r="L18" s="173" t="s">
        <v>25</v>
      </c>
      <c r="M18" s="252"/>
    </row>
    <row r="19" spans="1:13">
      <c r="A19" s="173"/>
      <c r="B19" s="251"/>
      <c r="C19" s="173" t="s">
        <v>28</v>
      </c>
      <c r="E19" s="173"/>
      <c r="F19" s="173"/>
      <c r="G19" s="173"/>
      <c r="H19" s="254" t="s">
        <v>24</v>
      </c>
      <c r="I19" s="253"/>
      <c r="J19" s="255"/>
      <c r="K19" s="196"/>
      <c r="L19" s="173" t="s">
        <v>25</v>
      </c>
      <c r="M19" s="252"/>
    </row>
    <row r="20" spans="1:13">
      <c r="A20" s="173"/>
      <c r="B20" s="251"/>
      <c r="C20" s="173" t="s">
        <v>30</v>
      </c>
      <c r="E20" s="173"/>
      <c r="F20" s="173"/>
      <c r="G20" s="173"/>
      <c r="H20" s="254" t="s">
        <v>24</v>
      </c>
      <c r="I20" s="253"/>
      <c r="J20" s="255"/>
      <c r="K20" s="196"/>
      <c r="L20" s="173" t="s">
        <v>25</v>
      </c>
      <c r="M20" s="252"/>
    </row>
    <row r="21" spans="1:13">
      <c r="A21" s="173"/>
      <c r="B21" s="251"/>
      <c r="C21" s="173" t="s">
        <v>32</v>
      </c>
      <c r="E21" s="173"/>
      <c r="F21" s="173"/>
      <c r="G21" s="173"/>
      <c r="H21" s="254" t="s">
        <v>24</v>
      </c>
      <c r="I21" s="253"/>
      <c r="J21" s="255"/>
      <c r="K21" s="196"/>
      <c r="L21" s="173" t="s">
        <v>25</v>
      </c>
      <c r="M21" s="252"/>
    </row>
    <row r="22" spans="1:13">
      <c r="A22" s="173"/>
      <c r="B22" s="251"/>
      <c r="C22" s="173"/>
      <c r="E22" s="173"/>
      <c r="F22" s="173"/>
      <c r="G22" s="173"/>
      <c r="I22" s="254" t="s">
        <v>33</v>
      </c>
      <c r="J22" s="198"/>
      <c r="K22" s="197">
        <f>IF(K14="Y",K16,SUM(K17:K21))</f>
        <v>0</v>
      </c>
      <c r="L22" s="173" t="s">
        <v>25</v>
      </c>
      <c r="M22" s="252"/>
    </row>
    <row r="23" spans="1:13">
      <c r="A23" s="173"/>
      <c r="B23" s="251" t="s">
        <v>34</v>
      </c>
      <c r="C23" s="173"/>
      <c r="E23" s="173"/>
      <c r="F23" s="173"/>
      <c r="G23" s="173"/>
      <c r="I23" s="173"/>
      <c r="J23" s="198"/>
      <c r="K23" s="198"/>
      <c r="L23" s="173"/>
      <c r="M23" s="252"/>
    </row>
    <row r="24" spans="1:13">
      <c r="A24" s="173"/>
      <c r="B24" s="251"/>
      <c r="C24" s="173" t="s">
        <v>35</v>
      </c>
      <c r="E24" s="173"/>
      <c r="G24" s="256"/>
      <c r="H24" s="256"/>
      <c r="I24" s="256"/>
      <c r="J24" s="198"/>
      <c r="K24" s="184"/>
      <c r="L24" s="173" t="s">
        <v>36</v>
      </c>
      <c r="M24" s="252"/>
    </row>
    <row r="25" spans="1:13">
      <c r="A25" s="173"/>
      <c r="B25" s="251"/>
      <c r="C25" s="173" t="s">
        <v>37</v>
      </c>
      <c r="E25" s="173"/>
      <c r="G25" s="257"/>
      <c r="H25" s="258"/>
      <c r="I25" s="258"/>
      <c r="J25" s="198"/>
      <c r="K25" s="184"/>
      <c r="L25" s="173" t="s">
        <v>38</v>
      </c>
      <c r="M25" s="252"/>
    </row>
    <row r="26" spans="1:13">
      <c r="A26" s="173"/>
      <c r="B26" s="251"/>
      <c r="C26" s="173" t="s">
        <v>39</v>
      </c>
      <c r="E26" s="173"/>
      <c r="F26" s="173"/>
      <c r="G26" s="257"/>
      <c r="H26" s="258"/>
      <c r="I26" s="258"/>
      <c r="J26" s="198"/>
      <c r="K26" s="184"/>
      <c r="L26" s="173" t="s">
        <v>40</v>
      </c>
      <c r="M26" s="252"/>
    </row>
    <row r="27" spans="1:13" ht="13.5" thickBot="1">
      <c r="A27" s="173"/>
      <c r="B27" s="259"/>
      <c r="C27" s="260"/>
      <c r="D27" s="261"/>
      <c r="E27" s="260"/>
      <c r="F27" s="260"/>
      <c r="G27" s="260"/>
      <c r="H27" s="261"/>
      <c r="I27" s="260"/>
      <c r="J27" s="262"/>
      <c r="K27" s="262"/>
      <c r="L27" s="260"/>
      <c r="M27" s="263"/>
    </row>
    <row r="28" spans="1:13">
      <c r="A28" s="173"/>
      <c r="B28" s="173"/>
      <c r="C28" s="173"/>
      <c r="D28" s="173"/>
      <c r="E28" s="173"/>
      <c r="F28" s="173"/>
      <c r="G28" s="173"/>
      <c r="H28" s="173"/>
      <c r="I28" s="198"/>
      <c r="J28" s="198"/>
      <c r="K28" s="173"/>
      <c r="L28" s="173"/>
      <c r="M28" s="173"/>
    </row>
    <row r="29" spans="1:13" ht="13.5" thickBot="1">
      <c r="A29" s="173"/>
      <c r="B29" s="173" t="s">
        <v>41</v>
      </c>
      <c r="D29" s="173"/>
      <c r="E29" s="173"/>
      <c r="F29" s="173"/>
      <c r="G29" s="173"/>
      <c r="H29" s="173"/>
      <c r="I29" s="198"/>
      <c r="J29" s="198"/>
      <c r="K29" s="173"/>
      <c r="L29" s="173"/>
      <c r="M29" s="173"/>
    </row>
    <row r="30" spans="1:13">
      <c r="A30" s="173"/>
      <c r="B30" s="246" t="s">
        <v>42</v>
      </c>
      <c r="C30" s="248"/>
      <c r="D30" s="247"/>
      <c r="E30" s="248"/>
      <c r="F30" s="248"/>
      <c r="G30" s="248"/>
      <c r="H30" s="248"/>
      <c r="I30" s="264"/>
      <c r="J30" s="249"/>
      <c r="K30" s="249"/>
      <c r="L30" s="248"/>
      <c r="M30" s="250"/>
    </row>
    <row r="31" spans="1:13">
      <c r="A31" s="173"/>
      <c r="B31" s="251"/>
      <c r="C31" s="173" t="s">
        <v>43</v>
      </c>
      <c r="F31" s="256"/>
      <c r="G31" s="256"/>
      <c r="H31" s="256"/>
      <c r="I31" s="265"/>
      <c r="J31" s="198"/>
      <c r="K31" s="209"/>
      <c r="L31" s="173" t="s">
        <v>44</v>
      </c>
      <c r="M31" s="252"/>
    </row>
    <row r="32" spans="1:13">
      <c r="A32" s="173"/>
      <c r="B32" s="251"/>
      <c r="C32" s="173" t="s">
        <v>45</v>
      </c>
      <c r="F32" s="256"/>
      <c r="G32" s="266"/>
      <c r="H32" s="266"/>
      <c r="I32" s="267"/>
      <c r="J32" s="198"/>
      <c r="K32" s="209">
        <v>0</v>
      </c>
      <c r="L32" s="173" t="s">
        <v>44</v>
      </c>
      <c r="M32" s="252"/>
    </row>
    <row r="33" spans="1:18">
      <c r="A33" s="173"/>
      <c r="B33" s="251"/>
      <c r="C33" s="173" t="s">
        <v>47</v>
      </c>
      <c r="E33" s="173"/>
      <c r="F33" s="256"/>
      <c r="G33" s="258"/>
      <c r="H33" s="258"/>
      <c r="I33" s="268"/>
      <c r="J33" s="198"/>
      <c r="K33" s="209"/>
      <c r="L33" s="173" t="s">
        <v>44</v>
      </c>
      <c r="M33" s="252"/>
    </row>
    <row r="34" spans="1:18">
      <c r="A34" s="173"/>
      <c r="B34" s="251"/>
      <c r="C34" s="173" t="s">
        <v>49</v>
      </c>
      <c r="E34" s="173"/>
      <c r="F34" s="173"/>
      <c r="G34" s="173"/>
      <c r="H34" s="173"/>
      <c r="J34" s="198"/>
      <c r="K34" s="209"/>
      <c r="L34" s="173" t="s">
        <v>44</v>
      </c>
      <c r="M34" s="252"/>
    </row>
    <row r="35" spans="1:18">
      <c r="A35" s="173"/>
      <c r="B35" s="251"/>
      <c r="C35" s="269" t="s">
        <v>50</v>
      </c>
      <c r="D35" s="256"/>
      <c r="E35" s="256"/>
      <c r="F35" s="256"/>
      <c r="G35" s="256"/>
      <c r="H35" s="256"/>
      <c r="I35" s="265"/>
      <c r="J35" s="198"/>
      <c r="K35" s="215"/>
      <c r="L35" s="173"/>
      <c r="M35" s="252"/>
    </row>
    <row r="36" spans="1:18">
      <c r="A36" s="173"/>
      <c r="B36" s="251"/>
      <c r="C36" s="173" t="s">
        <v>52</v>
      </c>
      <c r="D36" s="269"/>
      <c r="E36" s="269"/>
      <c r="F36" s="269"/>
      <c r="G36" s="269"/>
      <c r="H36" s="269"/>
      <c r="I36" s="270"/>
      <c r="J36" s="198"/>
      <c r="K36" s="209"/>
      <c r="L36" s="173" t="s">
        <v>44</v>
      </c>
      <c r="M36" s="252"/>
    </row>
    <row r="37" spans="1:18">
      <c r="A37" s="173"/>
      <c r="B37" s="251"/>
      <c r="C37" s="269" t="s">
        <v>50</v>
      </c>
      <c r="D37" s="256"/>
      <c r="E37" s="256"/>
      <c r="F37" s="256"/>
      <c r="G37" s="256"/>
      <c r="H37" s="256"/>
      <c r="I37" s="265"/>
      <c r="J37" s="198"/>
      <c r="K37" s="215"/>
      <c r="L37" s="173"/>
      <c r="M37" s="252"/>
    </row>
    <row r="38" spans="1:18">
      <c r="A38" s="173"/>
      <c r="B38" s="251"/>
      <c r="C38" s="173"/>
      <c r="E38" s="173"/>
      <c r="F38" s="173"/>
      <c r="G38" s="173"/>
      <c r="H38" s="173"/>
      <c r="J38" s="198"/>
      <c r="K38" s="253"/>
      <c r="L38" s="173"/>
      <c r="M38" s="252"/>
    </row>
    <row r="39" spans="1:18">
      <c r="A39" s="173"/>
      <c r="B39" s="251" t="s">
        <v>54</v>
      </c>
      <c r="C39" s="173"/>
      <c r="E39" s="173"/>
      <c r="F39" s="173"/>
      <c r="G39" s="173"/>
      <c r="H39" s="173"/>
      <c r="J39" s="198"/>
      <c r="K39" s="218"/>
      <c r="L39" s="173" t="s">
        <v>55</v>
      </c>
      <c r="M39" s="252"/>
    </row>
    <row r="40" spans="1:18">
      <c r="A40" s="173"/>
      <c r="B40" s="251" t="s">
        <v>56</v>
      </c>
      <c r="C40" s="173"/>
      <c r="E40" s="173"/>
      <c r="F40" s="173"/>
      <c r="G40" s="173"/>
      <c r="H40" s="173"/>
      <c r="J40" s="198"/>
      <c r="K40" s="219"/>
      <c r="L40" s="173" t="s">
        <v>57</v>
      </c>
      <c r="M40" s="252"/>
    </row>
    <row r="41" spans="1:18">
      <c r="A41" s="173"/>
      <c r="B41" s="251" t="s">
        <v>58</v>
      </c>
      <c r="C41" s="173"/>
      <c r="E41" s="173"/>
      <c r="F41" s="254" t="s">
        <v>59</v>
      </c>
      <c r="G41" s="271"/>
      <c r="H41" s="254" t="s">
        <v>60</v>
      </c>
      <c r="I41" s="271"/>
      <c r="J41" s="198"/>
      <c r="K41" s="221"/>
      <c r="L41" s="173" t="s">
        <v>38</v>
      </c>
      <c r="M41" s="252"/>
    </row>
    <row r="42" spans="1:18">
      <c r="A42" s="173"/>
      <c r="B42" s="251" t="s">
        <v>61</v>
      </c>
      <c r="C42" s="173"/>
      <c r="E42" s="173"/>
      <c r="F42" s="173"/>
      <c r="G42" s="173"/>
      <c r="H42" s="173"/>
      <c r="J42" s="198"/>
      <c r="K42" s="219"/>
      <c r="L42" s="173" t="s">
        <v>62</v>
      </c>
      <c r="M42" s="252"/>
    </row>
    <row r="43" spans="1:18" ht="13.5" thickBot="1">
      <c r="A43" s="173"/>
      <c r="B43" s="259"/>
      <c r="C43" s="260"/>
      <c r="D43" s="261"/>
      <c r="E43" s="260"/>
      <c r="F43" s="260"/>
      <c r="G43" s="260"/>
      <c r="H43" s="260"/>
      <c r="I43" s="272"/>
      <c r="J43" s="262"/>
      <c r="K43" s="273"/>
      <c r="L43" s="260"/>
      <c r="M43" s="263"/>
    </row>
    <row r="44" spans="1:18">
      <c r="A44" s="173"/>
      <c r="B44" s="173"/>
      <c r="C44" s="173"/>
      <c r="D44" s="173"/>
      <c r="E44" s="173"/>
      <c r="F44" s="173"/>
      <c r="G44" s="173"/>
      <c r="H44" s="173"/>
      <c r="I44" s="198"/>
      <c r="J44" s="198"/>
      <c r="K44" s="173"/>
      <c r="L44" s="173"/>
      <c r="M44" s="173"/>
      <c r="P44" s="224"/>
      <c r="Q44" s="224"/>
      <c r="R44" s="224"/>
    </row>
    <row r="45" spans="1:18" ht="13.5" thickBot="1">
      <c r="A45" s="173"/>
      <c r="B45" s="173" t="s">
        <v>63</v>
      </c>
      <c r="D45" s="173"/>
      <c r="E45" s="173"/>
      <c r="F45" s="173"/>
      <c r="G45" s="173"/>
      <c r="H45" s="173"/>
      <c r="I45" s="198"/>
      <c r="J45" s="198"/>
      <c r="K45" s="173"/>
      <c r="L45" s="173"/>
      <c r="M45" s="173"/>
    </row>
    <row r="46" spans="1:18">
      <c r="A46" s="173"/>
      <c r="B46" s="246"/>
      <c r="C46" s="247"/>
      <c r="D46" s="248"/>
      <c r="E46" s="248"/>
      <c r="F46" s="248"/>
      <c r="G46" s="248"/>
      <c r="H46" s="248"/>
      <c r="I46" s="249"/>
      <c r="J46" s="249"/>
      <c r="K46" s="248"/>
      <c r="L46" s="248"/>
      <c r="M46" s="250"/>
      <c r="R46" s="225"/>
    </row>
    <row r="47" spans="1:18">
      <c r="A47" s="173"/>
      <c r="B47" s="251" t="s">
        <v>64</v>
      </c>
      <c r="D47" s="173"/>
      <c r="E47" s="173"/>
      <c r="F47" s="173"/>
      <c r="G47" s="173"/>
      <c r="H47" s="173"/>
      <c r="J47" s="198"/>
      <c r="K47" s="226">
        <f>K25-(SUM(K31:K34,K36))</f>
        <v>0</v>
      </c>
      <c r="L47" s="173" t="s">
        <v>44</v>
      </c>
      <c r="M47" s="252"/>
    </row>
    <row r="48" spans="1:18">
      <c r="A48" s="173"/>
      <c r="B48" s="251" t="s">
        <v>65</v>
      </c>
      <c r="D48" s="173"/>
      <c r="E48" s="173"/>
      <c r="F48" s="173"/>
      <c r="G48" s="173"/>
      <c r="H48" s="173"/>
      <c r="J48" s="198"/>
      <c r="K48" s="226">
        <f>K24*K47</f>
        <v>0</v>
      </c>
      <c r="L48" s="173" t="s">
        <v>66</v>
      </c>
      <c r="M48" s="252"/>
    </row>
    <row r="49" spans="1:14">
      <c r="A49" s="173"/>
      <c r="B49" s="251" t="s">
        <v>67</v>
      </c>
      <c r="D49" s="173"/>
      <c r="E49" s="173"/>
      <c r="F49" s="173"/>
      <c r="G49" s="173"/>
      <c r="H49" s="173"/>
      <c r="J49" s="198"/>
      <c r="K49" s="227" t="e">
        <f>ROUNDUP(K22/K48,1)</f>
        <v>#DIV/0!</v>
      </c>
      <c r="L49" s="173" t="s">
        <v>68</v>
      </c>
      <c r="M49" s="252"/>
    </row>
    <row r="50" spans="1:14">
      <c r="A50" s="173"/>
      <c r="B50" s="251" t="s">
        <v>69</v>
      </c>
      <c r="D50" s="173"/>
      <c r="E50" s="173"/>
      <c r="F50" s="173"/>
      <c r="G50" s="173"/>
      <c r="H50" s="173"/>
      <c r="J50" s="198"/>
      <c r="K50" s="227" t="e">
        <f>ROUNDDOWN(K42/K41,1)</f>
        <v>#DIV/0!</v>
      </c>
      <c r="L50" s="173" t="s">
        <v>68</v>
      </c>
      <c r="M50" s="252"/>
    </row>
    <row r="51" spans="1:14" ht="13.5" thickBot="1">
      <c r="A51" s="173"/>
      <c r="B51" s="259"/>
      <c r="C51" s="261"/>
      <c r="D51" s="260"/>
      <c r="E51" s="260"/>
      <c r="F51" s="260"/>
      <c r="G51" s="260"/>
      <c r="H51" s="260"/>
      <c r="I51" s="272"/>
      <c r="J51" s="262"/>
      <c r="K51" s="262"/>
      <c r="L51" s="260"/>
      <c r="M51" s="263"/>
    </row>
    <row r="52" spans="1:14">
      <c r="A52" s="173"/>
      <c r="B52" s="173"/>
      <c r="C52" s="173"/>
      <c r="D52" s="173"/>
      <c r="E52" s="173"/>
      <c r="F52" s="173"/>
      <c r="G52" s="173"/>
      <c r="H52" s="173"/>
      <c r="J52" s="198"/>
      <c r="K52" s="198"/>
      <c r="L52" s="173"/>
      <c r="M52" s="173"/>
      <c r="N52" s="173"/>
    </row>
    <row r="53" spans="1:14" ht="13.5" thickBot="1">
      <c r="A53" s="173"/>
      <c r="B53" s="173" t="s">
        <v>70</v>
      </c>
      <c r="D53" s="173"/>
      <c r="E53" s="173"/>
      <c r="F53" s="173"/>
      <c r="G53" s="173"/>
      <c r="H53" s="173"/>
      <c r="J53" s="198"/>
      <c r="K53" s="198"/>
      <c r="L53" s="173"/>
      <c r="M53" s="173"/>
      <c r="N53" s="173"/>
    </row>
    <row r="54" spans="1:14">
      <c r="A54" s="173"/>
      <c r="B54" s="246"/>
      <c r="C54" s="247"/>
      <c r="D54" s="248"/>
      <c r="E54" s="248"/>
      <c r="F54" s="248"/>
      <c r="G54" s="248"/>
      <c r="H54" s="248"/>
      <c r="I54" s="264"/>
      <c r="J54" s="249"/>
      <c r="K54" s="249"/>
      <c r="L54" s="248"/>
      <c r="M54" s="250"/>
      <c r="N54" s="173"/>
    </row>
    <row r="55" spans="1:14">
      <c r="A55" s="173"/>
      <c r="B55" s="251" t="s">
        <v>71</v>
      </c>
      <c r="D55" s="173"/>
      <c r="E55" s="173"/>
      <c r="F55" s="173"/>
      <c r="G55" s="173"/>
      <c r="H55" s="173"/>
      <c r="J55" s="198"/>
      <c r="K55" s="228" t="e">
        <f>(((K39-K40)/K39)*100)</f>
        <v>#DIV/0!</v>
      </c>
      <c r="L55" s="173" t="s">
        <v>72</v>
      </c>
      <c r="M55" s="252"/>
    </row>
    <row r="56" spans="1:14">
      <c r="A56" s="173"/>
      <c r="B56" s="251" t="s">
        <v>73</v>
      </c>
      <c r="D56" s="173"/>
      <c r="E56" s="173"/>
      <c r="F56" s="173"/>
      <c r="G56" s="173"/>
      <c r="H56" s="173"/>
      <c r="J56" s="198"/>
      <c r="K56" s="229" t="e">
        <f>K50-K49</f>
        <v>#DIV/0!</v>
      </c>
      <c r="L56" s="173" t="s">
        <v>62</v>
      </c>
      <c r="M56" s="252"/>
    </row>
    <row r="57" spans="1:14">
      <c r="A57" s="173"/>
      <c r="B57" s="274" t="s">
        <v>74</v>
      </c>
      <c r="D57" s="275"/>
      <c r="E57" s="275"/>
      <c r="F57" s="173"/>
      <c r="G57" s="173"/>
      <c r="H57" s="173"/>
      <c r="J57" s="198"/>
      <c r="K57" s="198"/>
      <c r="L57" s="276" t="e">
        <f>K49*0.1</f>
        <v>#DIV/0!</v>
      </c>
      <c r="M57" s="252"/>
    </row>
    <row r="58" spans="1:14" ht="13.5" thickBot="1">
      <c r="A58" s="173"/>
      <c r="B58" s="259"/>
      <c r="C58" s="261"/>
      <c r="D58" s="260"/>
      <c r="E58" s="260"/>
      <c r="F58" s="260"/>
      <c r="G58" s="260"/>
      <c r="H58" s="260"/>
      <c r="I58" s="272"/>
      <c r="J58" s="262"/>
      <c r="K58" s="262"/>
      <c r="L58" s="260"/>
      <c r="M58" s="263"/>
    </row>
    <row r="60" spans="1:14">
      <c r="L60" s="234"/>
      <c r="M60" s="234"/>
    </row>
  </sheetData>
  <mergeCells count="14">
    <mergeCell ref="A6:F6"/>
    <mergeCell ref="J6:N6"/>
    <mergeCell ref="D7:F7"/>
    <mergeCell ref="J7:N7"/>
    <mergeCell ref="A8:C8"/>
    <mergeCell ref="D8:F8"/>
    <mergeCell ref="J8:N8"/>
    <mergeCell ref="D5:F5"/>
    <mergeCell ref="J5:N5"/>
    <mergeCell ref="A1:N1"/>
    <mergeCell ref="D3:F3"/>
    <mergeCell ref="J3:N3"/>
    <mergeCell ref="A4:F4"/>
    <mergeCell ref="J4:N4"/>
  </mergeCells>
  <conditionalFormatting sqref="K47:K48 K22 K14:K16">
    <cfRule type="cellIs" dxfId="27" priority="1" stopIfTrue="1" operator="equal">
      <formula>0</formula>
    </cfRule>
  </conditionalFormatting>
  <conditionalFormatting sqref="K39:K43">
    <cfRule type="cellIs" dxfId="26" priority="2" stopIfTrue="1" operator="equal">
      <formula>0</formula>
    </cfRule>
  </conditionalFormatting>
  <conditionalFormatting sqref="K31:K37 K17:K21 K24:K26">
    <cfRule type="cellIs" dxfId="25" priority="3" stopIfTrue="1" operator="equal">
      <formula>0</formula>
    </cfRule>
  </conditionalFormatting>
  <conditionalFormatting sqref="K50:K54">
    <cfRule type="expression" dxfId="24" priority="4" stopIfTrue="1">
      <formula>#DIV/0!</formula>
    </cfRule>
  </conditionalFormatting>
  <conditionalFormatting sqref="K49">
    <cfRule type="cellIs" dxfId="23" priority="5" stopIfTrue="1" operator="lessThan">
      <formula>0</formula>
    </cfRule>
  </conditionalFormatting>
  <conditionalFormatting sqref="K55">
    <cfRule type="cellIs" dxfId="22" priority="6" stopIfTrue="1" operator="greaterThanOrEqual">
      <formula>90</formula>
    </cfRule>
    <cfRule type="cellIs" dxfId="21" priority="7" stopIfTrue="1" operator="lessThan">
      <formula>90</formula>
    </cfRule>
  </conditionalFormatting>
  <conditionalFormatting sqref="K56">
    <cfRule type="cellIs" dxfId="20" priority="8" stopIfTrue="1" operator="lessThan">
      <formula>0</formula>
    </cfRule>
    <cfRule type="cellIs" dxfId="19" priority="9" stopIfTrue="1" operator="between">
      <formula>0</formula>
      <formula>$L$57</formula>
    </cfRule>
    <cfRule type="cellIs" dxfId="18" priority="10" stopIfTrue="1" operator="greaterThanOrEqual">
      <formula>10</formula>
    </cfRule>
  </conditionalFormatting>
  <conditionalFormatting sqref="A7:F9 A3:F3 A5:F5 G3:J9 K3:N5 K7:N9">
    <cfRule type="cellIs" dxfId="17" priority="11" stopIfTrue="1" operator="equal">
      <formula>0</formula>
    </cfRule>
  </conditionalFormatting>
  <dataValidations count="23">
    <dataValidation allowBlank="1" showInputMessage="1" showErrorMessage="1" prompt="Input the P.O. Daily Tooling capacity in pieces per day._x000a_" sqref="K17:K21 JG17:JG21 TC17:TC21 ACY17:ACY21 AMU17:AMU21 AWQ17:AWQ21 BGM17:BGM21 BQI17:BQI21 CAE17:CAE21 CKA17:CKA21 CTW17:CTW21 DDS17:DDS21 DNO17:DNO21 DXK17:DXK21 EHG17:EHG21 ERC17:ERC21 FAY17:FAY21 FKU17:FKU21 FUQ17:FUQ21 GEM17:GEM21 GOI17:GOI21 GYE17:GYE21 HIA17:HIA21 HRW17:HRW21 IBS17:IBS21 ILO17:ILO21 IVK17:IVK21 JFG17:JFG21 JPC17:JPC21 JYY17:JYY21 KIU17:KIU21 KSQ17:KSQ21 LCM17:LCM21 LMI17:LMI21 LWE17:LWE21 MGA17:MGA21 MPW17:MPW21 MZS17:MZS21 NJO17:NJO21 NTK17:NTK21 ODG17:ODG21 ONC17:ONC21 OWY17:OWY21 PGU17:PGU21 PQQ17:PQQ21 QAM17:QAM21 QKI17:QKI21 QUE17:QUE21 REA17:REA21 RNW17:RNW21 RXS17:RXS21 SHO17:SHO21 SRK17:SRK21 TBG17:TBG21 TLC17:TLC21 TUY17:TUY21 UEU17:UEU21 UOQ17:UOQ21 UYM17:UYM21 VII17:VII21 VSE17:VSE21 WCA17:WCA21 WLW17:WLW21 WVS17:WVS21 K65553:K65557 JG65553:JG65557 TC65553:TC65557 ACY65553:ACY65557 AMU65553:AMU65557 AWQ65553:AWQ65557 BGM65553:BGM65557 BQI65553:BQI65557 CAE65553:CAE65557 CKA65553:CKA65557 CTW65553:CTW65557 DDS65553:DDS65557 DNO65553:DNO65557 DXK65553:DXK65557 EHG65553:EHG65557 ERC65553:ERC65557 FAY65553:FAY65557 FKU65553:FKU65557 FUQ65553:FUQ65557 GEM65553:GEM65557 GOI65553:GOI65557 GYE65553:GYE65557 HIA65553:HIA65557 HRW65553:HRW65557 IBS65553:IBS65557 ILO65553:ILO65557 IVK65553:IVK65557 JFG65553:JFG65557 JPC65553:JPC65557 JYY65553:JYY65557 KIU65553:KIU65557 KSQ65553:KSQ65557 LCM65553:LCM65557 LMI65553:LMI65557 LWE65553:LWE65557 MGA65553:MGA65557 MPW65553:MPW65557 MZS65553:MZS65557 NJO65553:NJO65557 NTK65553:NTK65557 ODG65553:ODG65557 ONC65553:ONC65557 OWY65553:OWY65557 PGU65553:PGU65557 PQQ65553:PQQ65557 QAM65553:QAM65557 QKI65553:QKI65557 QUE65553:QUE65557 REA65553:REA65557 RNW65553:RNW65557 RXS65553:RXS65557 SHO65553:SHO65557 SRK65553:SRK65557 TBG65553:TBG65557 TLC65553:TLC65557 TUY65553:TUY65557 UEU65553:UEU65557 UOQ65553:UOQ65557 UYM65553:UYM65557 VII65553:VII65557 VSE65553:VSE65557 WCA65553:WCA65557 WLW65553:WLW65557 WVS65553:WVS65557 K131089:K131093 JG131089:JG131093 TC131089:TC131093 ACY131089:ACY131093 AMU131089:AMU131093 AWQ131089:AWQ131093 BGM131089:BGM131093 BQI131089:BQI131093 CAE131089:CAE131093 CKA131089:CKA131093 CTW131089:CTW131093 DDS131089:DDS131093 DNO131089:DNO131093 DXK131089:DXK131093 EHG131089:EHG131093 ERC131089:ERC131093 FAY131089:FAY131093 FKU131089:FKU131093 FUQ131089:FUQ131093 GEM131089:GEM131093 GOI131089:GOI131093 GYE131089:GYE131093 HIA131089:HIA131093 HRW131089:HRW131093 IBS131089:IBS131093 ILO131089:ILO131093 IVK131089:IVK131093 JFG131089:JFG131093 JPC131089:JPC131093 JYY131089:JYY131093 KIU131089:KIU131093 KSQ131089:KSQ131093 LCM131089:LCM131093 LMI131089:LMI131093 LWE131089:LWE131093 MGA131089:MGA131093 MPW131089:MPW131093 MZS131089:MZS131093 NJO131089:NJO131093 NTK131089:NTK131093 ODG131089:ODG131093 ONC131089:ONC131093 OWY131089:OWY131093 PGU131089:PGU131093 PQQ131089:PQQ131093 QAM131089:QAM131093 QKI131089:QKI131093 QUE131089:QUE131093 REA131089:REA131093 RNW131089:RNW131093 RXS131089:RXS131093 SHO131089:SHO131093 SRK131089:SRK131093 TBG131089:TBG131093 TLC131089:TLC131093 TUY131089:TUY131093 UEU131089:UEU131093 UOQ131089:UOQ131093 UYM131089:UYM131093 VII131089:VII131093 VSE131089:VSE131093 WCA131089:WCA131093 WLW131089:WLW131093 WVS131089:WVS131093 K196625:K196629 JG196625:JG196629 TC196625:TC196629 ACY196625:ACY196629 AMU196625:AMU196629 AWQ196625:AWQ196629 BGM196625:BGM196629 BQI196625:BQI196629 CAE196625:CAE196629 CKA196625:CKA196629 CTW196625:CTW196629 DDS196625:DDS196629 DNO196625:DNO196629 DXK196625:DXK196629 EHG196625:EHG196629 ERC196625:ERC196629 FAY196625:FAY196629 FKU196625:FKU196629 FUQ196625:FUQ196629 GEM196625:GEM196629 GOI196625:GOI196629 GYE196625:GYE196629 HIA196625:HIA196629 HRW196625:HRW196629 IBS196625:IBS196629 ILO196625:ILO196629 IVK196625:IVK196629 JFG196625:JFG196629 JPC196625:JPC196629 JYY196625:JYY196629 KIU196625:KIU196629 KSQ196625:KSQ196629 LCM196625:LCM196629 LMI196625:LMI196629 LWE196625:LWE196629 MGA196625:MGA196629 MPW196625:MPW196629 MZS196625:MZS196629 NJO196625:NJO196629 NTK196625:NTK196629 ODG196625:ODG196629 ONC196625:ONC196629 OWY196625:OWY196629 PGU196625:PGU196629 PQQ196625:PQQ196629 QAM196625:QAM196629 QKI196625:QKI196629 QUE196625:QUE196629 REA196625:REA196629 RNW196625:RNW196629 RXS196625:RXS196629 SHO196625:SHO196629 SRK196625:SRK196629 TBG196625:TBG196629 TLC196625:TLC196629 TUY196625:TUY196629 UEU196625:UEU196629 UOQ196625:UOQ196629 UYM196625:UYM196629 VII196625:VII196629 VSE196625:VSE196629 WCA196625:WCA196629 WLW196625:WLW196629 WVS196625:WVS196629 K262161:K262165 JG262161:JG262165 TC262161:TC262165 ACY262161:ACY262165 AMU262161:AMU262165 AWQ262161:AWQ262165 BGM262161:BGM262165 BQI262161:BQI262165 CAE262161:CAE262165 CKA262161:CKA262165 CTW262161:CTW262165 DDS262161:DDS262165 DNO262161:DNO262165 DXK262161:DXK262165 EHG262161:EHG262165 ERC262161:ERC262165 FAY262161:FAY262165 FKU262161:FKU262165 FUQ262161:FUQ262165 GEM262161:GEM262165 GOI262161:GOI262165 GYE262161:GYE262165 HIA262161:HIA262165 HRW262161:HRW262165 IBS262161:IBS262165 ILO262161:ILO262165 IVK262161:IVK262165 JFG262161:JFG262165 JPC262161:JPC262165 JYY262161:JYY262165 KIU262161:KIU262165 KSQ262161:KSQ262165 LCM262161:LCM262165 LMI262161:LMI262165 LWE262161:LWE262165 MGA262161:MGA262165 MPW262161:MPW262165 MZS262161:MZS262165 NJO262161:NJO262165 NTK262161:NTK262165 ODG262161:ODG262165 ONC262161:ONC262165 OWY262161:OWY262165 PGU262161:PGU262165 PQQ262161:PQQ262165 QAM262161:QAM262165 QKI262161:QKI262165 QUE262161:QUE262165 REA262161:REA262165 RNW262161:RNW262165 RXS262161:RXS262165 SHO262161:SHO262165 SRK262161:SRK262165 TBG262161:TBG262165 TLC262161:TLC262165 TUY262161:TUY262165 UEU262161:UEU262165 UOQ262161:UOQ262165 UYM262161:UYM262165 VII262161:VII262165 VSE262161:VSE262165 WCA262161:WCA262165 WLW262161:WLW262165 WVS262161:WVS262165 K327697:K327701 JG327697:JG327701 TC327697:TC327701 ACY327697:ACY327701 AMU327697:AMU327701 AWQ327697:AWQ327701 BGM327697:BGM327701 BQI327697:BQI327701 CAE327697:CAE327701 CKA327697:CKA327701 CTW327697:CTW327701 DDS327697:DDS327701 DNO327697:DNO327701 DXK327697:DXK327701 EHG327697:EHG327701 ERC327697:ERC327701 FAY327697:FAY327701 FKU327697:FKU327701 FUQ327697:FUQ327701 GEM327697:GEM327701 GOI327697:GOI327701 GYE327697:GYE327701 HIA327697:HIA327701 HRW327697:HRW327701 IBS327697:IBS327701 ILO327697:ILO327701 IVK327697:IVK327701 JFG327697:JFG327701 JPC327697:JPC327701 JYY327697:JYY327701 KIU327697:KIU327701 KSQ327697:KSQ327701 LCM327697:LCM327701 LMI327697:LMI327701 LWE327697:LWE327701 MGA327697:MGA327701 MPW327697:MPW327701 MZS327697:MZS327701 NJO327697:NJO327701 NTK327697:NTK327701 ODG327697:ODG327701 ONC327697:ONC327701 OWY327697:OWY327701 PGU327697:PGU327701 PQQ327697:PQQ327701 QAM327697:QAM327701 QKI327697:QKI327701 QUE327697:QUE327701 REA327697:REA327701 RNW327697:RNW327701 RXS327697:RXS327701 SHO327697:SHO327701 SRK327697:SRK327701 TBG327697:TBG327701 TLC327697:TLC327701 TUY327697:TUY327701 UEU327697:UEU327701 UOQ327697:UOQ327701 UYM327697:UYM327701 VII327697:VII327701 VSE327697:VSE327701 WCA327697:WCA327701 WLW327697:WLW327701 WVS327697:WVS327701 K393233:K393237 JG393233:JG393237 TC393233:TC393237 ACY393233:ACY393237 AMU393233:AMU393237 AWQ393233:AWQ393237 BGM393233:BGM393237 BQI393233:BQI393237 CAE393233:CAE393237 CKA393233:CKA393237 CTW393233:CTW393237 DDS393233:DDS393237 DNO393233:DNO393237 DXK393233:DXK393237 EHG393233:EHG393237 ERC393233:ERC393237 FAY393233:FAY393237 FKU393233:FKU393237 FUQ393233:FUQ393237 GEM393233:GEM393237 GOI393233:GOI393237 GYE393233:GYE393237 HIA393233:HIA393237 HRW393233:HRW393237 IBS393233:IBS393237 ILO393233:ILO393237 IVK393233:IVK393237 JFG393233:JFG393237 JPC393233:JPC393237 JYY393233:JYY393237 KIU393233:KIU393237 KSQ393233:KSQ393237 LCM393233:LCM393237 LMI393233:LMI393237 LWE393233:LWE393237 MGA393233:MGA393237 MPW393233:MPW393237 MZS393233:MZS393237 NJO393233:NJO393237 NTK393233:NTK393237 ODG393233:ODG393237 ONC393233:ONC393237 OWY393233:OWY393237 PGU393233:PGU393237 PQQ393233:PQQ393237 QAM393233:QAM393237 QKI393233:QKI393237 QUE393233:QUE393237 REA393233:REA393237 RNW393233:RNW393237 RXS393233:RXS393237 SHO393233:SHO393237 SRK393233:SRK393237 TBG393233:TBG393237 TLC393233:TLC393237 TUY393233:TUY393237 UEU393233:UEU393237 UOQ393233:UOQ393237 UYM393233:UYM393237 VII393233:VII393237 VSE393233:VSE393237 WCA393233:WCA393237 WLW393233:WLW393237 WVS393233:WVS393237 K458769:K458773 JG458769:JG458773 TC458769:TC458773 ACY458769:ACY458773 AMU458769:AMU458773 AWQ458769:AWQ458773 BGM458769:BGM458773 BQI458769:BQI458773 CAE458769:CAE458773 CKA458769:CKA458773 CTW458769:CTW458773 DDS458769:DDS458773 DNO458769:DNO458773 DXK458769:DXK458773 EHG458769:EHG458773 ERC458769:ERC458773 FAY458769:FAY458773 FKU458769:FKU458773 FUQ458769:FUQ458773 GEM458769:GEM458773 GOI458769:GOI458773 GYE458769:GYE458773 HIA458769:HIA458773 HRW458769:HRW458773 IBS458769:IBS458773 ILO458769:ILO458773 IVK458769:IVK458773 JFG458769:JFG458773 JPC458769:JPC458773 JYY458769:JYY458773 KIU458769:KIU458773 KSQ458769:KSQ458773 LCM458769:LCM458773 LMI458769:LMI458773 LWE458769:LWE458773 MGA458769:MGA458773 MPW458769:MPW458773 MZS458769:MZS458773 NJO458769:NJO458773 NTK458769:NTK458773 ODG458769:ODG458773 ONC458769:ONC458773 OWY458769:OWY458773 PGU458769:PGU458773 PQQ458769:PQQ458773 QAM458769:QAM458773 QKI458769:QKI458773 QUE458769:QUE458773 REA458769:REA458773 RNW458769:RNW458773 RXS458769:RXS458773 SHO458769:SHO458773 SRK458769:SRK458773 TBG458769:TBG458773 TLC458769:TLC458773 TUY458769:TUY458773 UEU458769:UEU458773 UOQ458769:UOQ458773 UYM458769:UYM458773 VII458769:VII458773 VSE458769:VSE458773 WCA458769:WCA458773 WLW458769:WLW458773 WVS458769:WVS458773 K524305:K524309 JG524305:JG524309 TC524305:TC524309 ACY524305:ACY524309 AMU524305:AMU524309 AWQ524305:AWQ524309 BGM524305:BGM524309 BQI524305:BQI524309 CAE524305:CAE524309 CKA524305:CKA524309 CTW524305:CTW524309 DDS524305:DDS524309 DNO524305:DNO524309 DXK524305:DXK524309 EHG524305:EHG524309 ERC524305:ERC524309 FAY524305:FAY524309 FKU524305:FKU524309 FUQ524305:FUQ524309 GEM524305:GEM524309 GOI524305:GOI524309 GYE524305:GYE524309 HIA524305:HIA524309 HRW524305:HRW524309 IBS524305:IBS524309 ILO524305:ILO524309 IVK524305:IVK524309 JFG524305:JFG524309 JPC524305:JPC524309 JYY524305:JYY524309 KIU524305:KIU524309 KSQ524305:KSQ524309 LCM524305:LCM524309 LMI524305:LMI524309 LWE524305:LWE524309 MGA524305:MGA524309 MPW524305:MPW524309 MZS524305:MZS524309 NJO524305:NJO524309 NTK524305:NTK524309 ODG524305:ODG524309 ONC524305:ONC524309 OWY524305:OWY524309 PGU524305:PGU524309 PQQ524305:PQQ524309 QAM524305:QAM524309 QKI524305:QKI524309 QUE524305:QUE524309 REA524305:REA524309 RNW524305:RNW524309 RXS524305:RXS524309 SHO524305:SHO524309 SRK524305:SRK524309 TBG524305:TBG524309 TLC524305:TLC524309 TUY524305:TUY524309 UEU524305:UEU524309 UOQ524305:UOQ524309 UYM524305:UYM524309 VII524305:VII524309 VSE524305:VSE524309 WCA524305:WCA524309 WLW524305:WLW524309 WVS524305:WVS524309 K589841:K589845 JG589841:JG589845 TC589841:TC589845 ACY589841:ACY589845 AMU589841:AMU589845 AWQ589841:AWQ589845 BGM589841:BGM589845 BQI589841:BQI589845 CAE589841:CAE589845 CKA589841:CKA589845 CTW589841:CTW589845 DDS589841:DDS589845 DNO589841:DNO589845 DXK589841:DXK589845 EHG589841:EHG589845 ERC589841:ERC589845 FAY589841:FAY589845 FKU589841:FKU589845 FUQ589841:FUQ589845 GEM589841:GEM589845 GOI589841:GOI589845 GYE589841:GYE589845 HIA589841:HIA589845 HRW589841:HRW589845 IBS589841:IBS589845 ILO589841:ILO589845 IVK589841:IVK589845 JFG589841:JFG589845 JPC589841:JPC589845 JYY589841:JYY589845 KIU589841:KIU589845 KSQ589841:KSQ589845 LCM589841:LCM589845 LMI589841:LMI589845 LWE589841:LWE589845 MGA589841:MGA589845 MPW589841:MPW589845 MZS589841:MZS589845 NJO589841:NJO589845 NTK589841:NTK589845 ODG589841:ODG589845 ONC589841:ONC589845 OWY589841:OWY589845 PGU589841:PGU589845 PQQ589841:PQQ589845 QAM589841:QAM589845 QKI589841:QKI589845 QUE589841:QUE589845 REA589841:REA589845 RNW589841:RNW589845 RXS589841:RXS589845 SHO589841:SHO589845 SRK589841:SRK589845 TBG589841:TBG589845 TLC589841:TLC589845 TUY589841:TUY589845 UEU589841:UEU589845 UOQ589841:UOQ589845 UYM589841:UYM589845 VII589841:VII589845 VSE589841:VSE589845 WCA589841:WCA589845 WLW589841:WLW589845 WVS589841:WVS589845 K655377:K655381 JG655377:JG655381 TC655377:TC655381 ACY655377:ACY655381 AMU655377:AMU655381 AWQ655377:AWQ655381 BGM655377:BGM655381 BQI655377:BQI655381 CAE655377:CAE655381 CKA655377:CKA655381 CTW655377:CTW655381 DDS655377:DDS655381 DNO655377:DNO655381 DXK655377:DXK655381 EHG655377:EHG655381 ERC655377:ERC655381 FAY655377:FAY655381 FKU655377:FKU655381 FUQ655377:FUQ655381 GEM655377:GEM655381 GOI655377:GOI655381 GYE655377:GYE655381 HIA655377:HIA655381 HRW655377:HRW655381 IBS655377:IBS655381 ILO655377:ILO655381 IVK655377:IVK655381 JFG655377:JFG655381 JPC655377:JPC655381 JYY655377:JYY655381 KIU655377:KIU655381 KSQ655377:KSQ655381 LCM655377:LCM655381 LMI655377:LMI655381 LWE655377:LWE655381 MGA655377:MGA655381 MPW655377:MPW655381 MZS655377:MZS655381 NJO655377:NJO655381 NTK655377:NTK655381 ODG655377:ODG655381 ONC655377:ONC655381 OWY655377:OWY655381 PGU655377:PGU655381 PQQ655377:PQQ655381 QAM655377:QAM655381 QKI655377:QKI655381 QUE655377:QUE655381 REA655377:REA655381 RNW655377:RNW655381 RXS655377:RXS655381 SHO655377:SHO655381 SRK655377:SRK655381 TBG655377:TBG655381 TLC655377:TLC655381 TUY655377:TUY655381 UEU655377:UEU655381 UOQ655377:UOQ655381 UYM655377:UYM655381 VII655377:VII655381 VSE655377:VSE655381 WCA655377:WCA655381 WLW655377:WLW655381 WVS655377:WVS655381 K720913:K720917 JG720913:JG720917 TC720913:TC720917 ACY720913:ACY720917 AMU720913:AMU720917 AWQ720913:AWQ720917 BGM720913:BGM720917 BQI720913:BQI720917 CAE720913:CAE720917 CKA720913:CKA720917 CTW720913:CTW720917 DDS720913:DDS720917 DNO720913:DNO720917 DXK720913:DXK720917 EHG720913:EHG720917 ERC720913:ERC720917 FAY720913:FAY720917 FKU720913:FKU720917 FUQ720913:FUQ720917 GEM720913:GEM720917 GOI720913:GOI720917 GYE720913:GYE720917 HIA720913:HIA720917 HRW720913:HRW720917 IBS720913:IBS720917 ILO720913:ILO720917 IVK720913:IVK720917 JFG720913:JFG720917 JPC720913:JPC720917 JYY720913:JYY720917 KIU720913:KIU720917 KSQ720913:KSQ720917 LCM720913:LCM720917 LMI720913:LMI720917 LWE720913:LWE720917 MGA720913:MGA720917 MPW720913:MPW720917 MZS720913:MZS720917 NJO720913:NJO720917 NTK720913:NTK720917 ODG720913:ODG720917 ONC720913:ONC720917 OWY720913:OWY720917 PGU720913:PGU720917 PQQ720913:PQQ720917 QAM720913:QAM720917 QKI720913:QKI720917 QUE720913:QUE720917 REA720913:REA720917 RNW720913:RNW720917 RXS720913:RXS720917 SHO720913:SHO720917 SRK720913:SRK720917 TBG720913:TBG720917 TLC720913:TLC720917 TUY720913:TUY720917 UEU720913:UEU720917 UOQ720913:UOQ720917 UYM720913:UYM720917 VII720913:VII720917 VSE720913:VSE720917 WCA720913:WCA720917 WLW720913:WLW720917 WVS720913:WVS720917 K786449:K786453 JG786449:JG786453 TC786449:TC786453 ACY786449:ACY786453 AMU786449:AMU786453 AWQ786449:AWQ786453 BGM786449:BGM786453 BQI786449:BQI786453 CAE786449:CAE786453 CKA786449:CKA786453 CTW786449:CTW786453 DDS786449:DDS786453 DNO786449:DNO786453 DXK786449:DXK786453 EHG786449:EHG786453 ERC786449:ERC786453 FAY786449:FAY786453 FKU786449:FKU786453 FUQ786449:FUQ786453 GEM786449:GEM786453 GOI786449:GOI786453 GYE786449:GYE786453 HIA786449:HIA786453 HRW786449:HRW786453 IBS786449:IBS786453 ILO786449:ILO786453 IVK786449:IVK786453 JFG786449:JFG786453 JPC786449:JPC786453 JYY786449:JYY786453 KIU786449:KIU786453 KSQ786449:KSQ786453 LCM786449:LCM786453 LMI786449:LMI786453 LWE786449:LWE786453 MGA786449:MGA786453 MPW786449:MPW786453 MZS786449:MZS786453 NJO786449:NJO786453 NTK786449:NTK786453 ODG786449:ODG786453 ONC786449:ONC786453 OWY786449:OWY786453 PGU786449:PGU786453 PQQ786449:PQQ786453 QAM786449:QAM786453 QKI786449:QKI786453 QUE786449:QUE786453 REA786449:REA786453 RNW786449:RNW786453 RXS786449:RXS786453 SHO786449:SHO786453 SRK786449:SRK786453 TBG786449:TBG786453 TLC786449:TLC786453 TUY786449:TUY786453 UEU786449:UEU786453 UOQ786449:UOQ786453 UYM786449:UYM786453 VII786449:VII786453 VSE786449:VSE786453 WCA786449:WCA786453 WLW786449:WLW786453 WVS786449:WVS786453 K851985:K851989 JG851985:JG851989 TC851985:TC851989 ACY851985:ACY851989 AMU851985:AMU851989 AWQ851985:AWQ851989 BGM851985:BGM851989 BQI851985:BQI851989 CAE851985:CAE851989 CKA851985:CKA851989 CTW851985:CTW851989 DDS851985:DDS851989 DNO851985:DNO851989 DXK851985:DXK851989 EHG851985:EHG851989 ERC851985:ERC851989 FAY851985:FAY851989 FKU851985:FKU851989 FUQ851985:FUQ851989 GEM851985:GEM851989 GOI851985:GOI851989 GYE851985:GYE851989 HIA851985:HIA851989 HRW851985:HRW851989 IBS851985:IBS851989 ILO851985:ILO851989 IVK851985:IVK851989 JFG851985:JFG851989 JPC851985:JPC851989 JYY851985:JYY851989 KIU851985:KIU851989 KSQ851985:KSQ851989 LCM851985:LCM851989 LMI851985:LMI851989 LWE851985:LWE851989 MGA851985:MGA851989 MPW851985:MPW851989 MZS851985:MZS851989 NJO851985:NJO851989 NTK851985:NTK851989 ODG851985:ODG851989 ONC851985:ONC851989 OWY851985:OWY851989 PGU851985:PGU851989 PQQ851985:PQQ851989 QAM851985:QAM851989 QKI851985:QKI851989 QUE851985:QUE851989 REA851985:REA851989 RNW851985:RNW851989 RXS851985:RXS851989 SHO851985:SHO851989 SRK851985:SRK851989 TBG851985:TBG851989 TLC851985:TLC851989 TUY851985:TUY851989 UEU851985:UEU851989 UOQ851985:UOQ851989 UYM851985:UYM851989 VII851985:VII851989 VSE851985:VSE851989 WCA851985:WCA851989 WLW851985:WLW851989 WVS851985:WVS851989 K917521:K917525 JG917521:JG917525 TC917521:TC917525 ACY917521:ACY917525 AMU917521:AMU917525 AWQ917521:AWQ917525 BGM917521:BGM917525 BQI917521:BQI917525 CAE917521:CAE917525 CKA917521:CKA917525 CTW917521:CTW917525 DDS917521:DDS917525 DNO917521:DNO917525 DXK917521:DXK917525 EHG917521:EHG917525 ERC917521:ERC917525 FAY917521:FAY917525 FKU917521:FKU917525 FUQ917521:FUQ917525 GEM917521:GEM917525 GOI917521:GOI917525 GYE917521:GYE917525 HIA917521:HIA917525 HRW917521:HRW917525 IBS917521:IBS917525 ILO917521:ILO917525 IVK917521:IVK917525 JFG917521:JFG917525 JPC917521:JPC917525 JYY917521:JYY917525 KIU917521:KIU917525 KSQ917521:KSQ917525 LCM917521:LCM917525 LMI917521:LMI917525 LWE917521:LWE917525 MGA917521:MGA917525 MPW917521:MPW917525 MZS917521:MZS917525 NJO917521:NJO917525 NTK917521:NTK917525 ODG917521:ODG917525 ONC917521:ONC917525 OWY917521:OWY917525 PGU917521:PGU917525 PQQ917521:PQQ917525 QAM917521:QAM917525 QKI917521:QKI917525 QUE917521:QUE917525 REA917521:REA917525 RNW917521:RNW917525 RXS917521:RXS917525 SHO917521:SHO917525 SRK917521:SRK917525 TBG917521:TBG917525 TLC917521:TLC917525 TUY917521:TUY917525 UEU917521:UEU917525 UOQ917521:UOQ917525 UYM917521:UYM917525 VII917521:VII917525 VSE917521:VSE917525 WCA917521:WCA917525 WLW917521:WLW917525 WVS917521:WVS917525 K983057:K983061 JG983057:JG983061 TC983057:TC983061 ACY983057:ACY983061 AMU983057:AMU983061 AWQ983057:AWQ983061 BGM983057:BGM983061 BQI983057:BQI983061 CAE983057:CAE983061 CKA983057:CKA983061 CTW983057:CTW983061 DDS983057:DDS983061 DNO983057:DNO983061 DXK983057:DXK983061 EHG983057:EHG983061 ERC983057:ERC983061 FAY983057:FAY983061 FKU983057:FKU983061 FUQ983057:FUQ983061 GEM983057:GEM983061 GOI983057:GOI983061 GYE983057:GYE983061 HIA983057:HIA983061 HRW983057:HRW983061 IBS983057:IBS983061 ILO983057:ILO983061 IVK983057:IVK983061 JFG983057:JFG983061 JPC983057:JPC983061 JYY983057:JYY983061 KIU983057:KIU983061 KSQ983057:KSQ983061 LCM983057:LCM983061 LMI983057:LMI983061 LWE983057:LWE983061 MGA983057:MGA983061 MPW983057:MPW983061 MZS983057:MZS983061 NJO983057:NJO983061 NTK983057:NTK983061 ODG983057:ODG983061 ONC983057:ONC983061 OWY983057:OWY983061 PGU983057:PGU983061 PQQ983057:PQQ983061 QAM983057:QAM983061 QKI983057:QKI983061 QUE983057:QUE983061 REA983057:REA983061 RNW983057:RNW983061 RXS983057:RXS983061 SHO983057:SHO983061 SRK983057:SRK983061 TBG983057:TBG983061 TLC983057:TLC983061 TUY983057:TUY983061 UEU983057:UEU983061 UOQ983057:UOQ983061 UYM983057:UYM983061 VII983057:VII983061 VSE983057:VSE983061 WCA983057:WCA983061 WLW983057:WLW983061 WVS983057:WVS983061" xr:uid="{C66FB59B-9CAD-4F51-89C1-9A37079CF6C4}"/>
    <dataValidation allowBlank="1" showInputMessage="1" showErrorMessage="1" prompt="If this is a shared line, input the part number here and the corresponding daily tooling capacity in pieces / day to the right._x000a_" sqref="I17:I21 JE17:JE21 TA17:TA21 ACW17:ACW21 AMS17:AMS21 AWO17:AWO21 BGK17:BGK21 BQG17:BQG21 CAC17:CAC21 CJY17:CJY21 CTU17:CTU21 DDQ17:DDQ21 DNM17:DNM21 DXI17:DXI21 EHE17:EHE21 ERA17:ERA21 FAW17:FAW21 FKS17:FKS21 FUO17:FUO21 GEK17:GEK21 GOG17:GOG21 GYC17:GYC21 HHY17:HHY21 HRU17:HRU21 IBQ17:IBQ21 ILM17:ILM21 IVI17:IVI21 JFE17:JFE21 JPA17:JPA21 JYW17:JYW21 KIS17:KIS21 KSO17:KSO21 LCK17:LCK21 LMG17:LMG21 LWC17:LWC21 MFY17:MFY21 MPU17:MPU21 MZQ17:MZQ21 NJM17:NJM21 NTI17:NTI21 ODE17:ODE21 ONA17:ONA21 OWW17:OWW21 PGS17:PGS21 PQO17:PQO21 QAK17:QAK21 QKG17:QKG21 QUC17:QUC21 RDY17:RDY21 RNU17:RNU21 RXQ17:RXQ21 SHM17:SHM21 SRI17:SRI21 TBE17:TBE21 TLA17:TLA21 TUW17:TUW21 UES17:UES21 UOO17:UOO21 UYK17:UYK21 VIG17:VIG21 VSC17:VSC21 WBY17:WBY21 WLU17:WLU21 WVQ17:WVQ21 I65553:I65557 JE65553:JE65557 TA65553:TA65557 ACW65553:ACW65557 AMS65553:AMS65557 AWO65553:AWO65557 BGK65553:BGK65557 BQG65553:BQG65557 CAC65553:CAC65557 CJY65553:CJY65557 CTU65553:CTU65557 DDQ65553:DDQ65557 DNM65553:DNM65557 DXI65553:DXI65557 EHE65553:EHE65557 ERA65553:ERA65557 FAW65553:FAW65557 FKS65553:FKS65557 FUO65553:FUO65557 GEK65553:GEK65557 GOG65553:GOG65557 GYC65553:GYC65557 HHY65553:HHY65557 HRU65553:HRU65557 IBQ65553:IBQ65557 ILM65553:ILM65557 IVI65553:IVI65557 JFE65553:JFE65557 JPA65553:JPA65557 JYW65553:JYW65557 KIS65553:KIS65557 KSO65553:KSO65557 LCK65553:LCK65557 LMG65553:LMG65557 LWC65553:LWC65557 MFY65553:MFY65557 MPU65553:MPU65557 MZQ65553:MZQ65557 NJM65553:NJM65557 NTI65553:NTI65557 ODE65553:ODE65557 ONA65553:ONA65557 OWW65553:OWW65557 PGS65553:PGS65557 PQO65553:PQO65557 QAK65553:QAK65557 QKG65553:QKG65557 QUC65553:QUC65557 RDY65553:RDY65557 RNU65553:RNU65557 RXQ65553:RXQ65557 SHM65553:SHM65557 SRI65553:SRI65557 TBE65553:TBE65557 TLA65553:TLA65557 TUW65553:TUW65557 UES65553:UES65557 UOO65553:UOO65557 UYK65553:UYK65557 VIG65553:VIG65557 VSC65553:VSC65557 WBY65553:WBY65557 WLU65553:WLU65557 WVQ65553:WVQ65557 I131089:I131093 JE131089:JE131093 TA131089:TA131093 ACW131089:ACW131093 AMS131089:AMS131093 AWO131089:AWO131093 BGK131089:BGK131093 BQG131089:BQG131093 CAC131089:CAC131093 CJY131089:CJY131093 CTU131089:CTU131093 DDQ131089:DDQ131093 DNM131089:DNM131093 DXI131089:DXI131093 EHE131089:EHE131093 ERA131089:ERA131093 FAW131089:FAW131093 FKS131089:FKS131093 FUO131089:FUO131093 GEK131089:GEK131093 GOG131089:GOG131093 GYC131089:GYC131093 HHY131089:HHY131093 HRU131089:HRU131093 IBQ131089:IBQ131093 ILM131089:ILM131093 IVI131089:IVI131093 JFE131089:JFE131093 JPA131089:JPA131093 JYW131089:JYW131093 KIS131089:KIS131093 KSO131089:KSO131093 LCK131089:LCK131093 LMG131089:LMG131093 LWC131089:LWC131093 MFY131089:MFY131093 MPU131089:MPU131093 MZQ131089:MZQ131093 NJM131089:NJM131093 NTI131089:NTI131093 ODE131089:ODE131093 ONA131089:ONA131093 OWW131089:OWW131093 PGS131089:PGS131093 PQO131089:PQO131093 QAK131089:QAK131093 QKG131089:QKG131093 QUC131089:QUC131093 RDY131089:RDY131093 RNU131089:RNU131093 RXQ131089:RXQ131093 SHM131089:SHM131093 SRI131089:SRI131093 TBE131089:TBE131093 TLA131089:TLA131093 TUW131089:TUW131093 UES131089:UES131093 UOO131089:UOO131093 UYK131089:UYK131093 VIG131089:VIG131093 VSC131089:VSC131093 WBY131089:WBY131093 WLU131089:WLU131093 WVQ131089:WVQ131093 I196625:I196629 JE196625:JE196629 TA196625:TA196629 ACW196625:ACW196629 AMS196625:AMS196629 AWO196625:AWO196629 BGK196625:BGK196629 BQG196625:BQG196629 CAC196625:CAC196629 CJY196625:CJY196629 CTU196625:CTU196629 DDQ196625:DDQ196629 DNM196625:DNM196629 DXI196625:DXI196629 EHE196625:EHE196629 ERA196625:ERA196629 FAW196625:FAW196629 FKS196625:FKS196629 FUO196625:FUO196629 GEK196625:GEK196629 GOG196625:GOG196629 GYC196625:GYC196629 HHY196625:HHY196629 HRU196625:HRU196629 IBQ196625:IBQ196629 ILM196625:ILM196629 IVI196625:IVI196629 JFE196625:JFE196629 JPA196625:JPA196629 JYW196625:JYW196629 KIS196625:KIS196629 KSO196625:KSO196629 LCK196625:LCK196629 LMG196625:LMG196629 LWC196625:LWC196629 MFY196625:MFY196629 MPU196625:MPU196629 MZQ196625:MZQ196629 NJM196625:NJM196629 NTI196625:NTI196629 ODE196625:ODE196629 ONA196625:ONA196629 OWW196625:OWW196629 PGS196625:PGS196629 PQO196625:PQO196629 QAK196625:QAK196629 QKG196625:QKG196629 QUC196625:QUC196629 RDY196625:RDY196629 RNU196625:RNU196629 RXQ196625:RXQ196629 SHM196625:SHM196629 SRI196625:SRI196629 TBE196625:TBE196629 TLA196625:TLA196629 TUW196625:TUW196629 UES196625:UES196629 UOO196625:UOO196629 UYK196625:UYK196629 VIG196625:VIG196629 VSC196625:VSC196629 WBY196625:WBY196629 WLU196625:WLU196629 WVQ196625:WVQ196629 I262161:I262165 JE262161:JE262165 TA262161:TA262165 ACW262161:ACW262165 AMS262161:AMS262165 AWO262161:AWO262165 BGK262161:BGK262165 BQG262161:BQG262165 CAC262161:CAC262165 CJY262161:CJY262165 CTU262161:CTU262165 DDQ262161:DDQ262165 DNM262161:DNM262165 DXI262161:DXI262165 EHE262161:EHE262165 ERA262161:ERA262165 FAW262161:FAW262165 FKS262161:FKS262165 FUO262161:FUO262165 GEK262161:GEK262165 GOG262161:GOG262165 GYC262161:GYC262165 HHY262161:HHY262165 HRU262161:HRU262165 IBQ262161:IBQ262165 ILM262161:ILM262165 IVI262161:IVI262165 JFE262161:JFE262165 JPA262161:JPA262165 JYW262161:JYW262165 KIS262161:KIS262165 KSO262161:KSO262165 LCK262161:LCK262165 LMG262161:LMG262165 LWC262161:LWC262165 MFY262161:MFY262165 MPU262161:MPU262165 MZQ262161:MZQ262165 NJM262161:NJM262165 NTI262161:NTI262165 ODE262161:ODE262165 ONA262161:ONA262165 OWW262161:OWW262165 PGS262161:PGS262165 PQO262161:PQO262165 QAK262161:QAK262165 QKG262161:QKG262165 QUC262161:QUC262165 RDY262161:RDY262165 RNU262161:RNU262165 RXQ262161:RXQ262165 SHM262161:SHM262165 SRI262161:SRI262165 TBE262161:TBE262165 TLA262161:TLA262165 TUW262161:TUW262165 UES262161:UES262165 UOO262161:UOO262165 UYK262161:UYK262165 VIG262161:VIG262165 VSC262161:VSC262165 WBY262161:WBY262165 WLU262161:WLU262165 WVQ262161:WVQ262165 I327697:I327701 JE327697:JE327701 TA327697:TA327701 ACW327697:ACW327701 AMS327697:AMS327701 AWO327697:AWO327701 BGK327697:BGK327701 BQG327697:BQG327701 CAC327697:CAC327701 CJY327697:CJY327701 CTU327697:CTU327701 DDQ327697:DDQ327701 DNM327697:DNM327701 DXI327697:DXI327701 EHE327697:EHE327701 ERA327697:ERA327701 FAW327697:FAW327701 FKS327697:FKS327701 FUO327697:FUO327701 GEK327697:GEK327701 GOG327697:GOG327701 GYC327697:GYC327701 HHY327697:HHY327701 HRU327697:HRU327701 IBQ327697:IBQ327701 ILM327697:ILM327701 IVI327697:IVI327701 JFE327697:JFE327701 JPA327697:JPA327701 JYW327697:JYW327701 KIS327697:KIS327701 KSO327697:KSO327701 LCK327697:LCK327701 LMG327697:LMG327701 LWC327697:LWC327701 MFY327697:MFY327701 MPU327697:MPU327701 MZQ327697:MZQ327701 NJM327697:NJM327701 NTI327697:NTI327701 ODE327697:ODE327701 ONA327697:ONA327701 OWW327697:OWW327701 PGS327697:PGS327701 PQO327697:PQO327701 QAK327697:QAK327701 QKG327697:QKG327701 QUC327697:QUC327701 RDY327697:RDY327701 RNU327697:RNU327701 RXQ327697:RXQ327701 SHM327697:SHM327701 SRI327697:SRI327701 TBE327697:TBE327701 TLA327697:TLA327701 TUW327697:TUW327701 UES327697:UES327701 UOO327697:UOO327701 UYK327697:UYK327701 VIG327697:VIG327701 VSC327697:VSC327701 WBY327697:WBY327701 WLU327697:WLU327701 WVQ327697:WVQ327701 I393233:I393237 JE393233:JE393237 TA393233:TA393237 ACW393233:ACW393237 AMS393233:AMS393237 AWO393233:AWO393237 BGK393233:BGK393237 BQG393233:BQG393237 CAC393233:CAC393237 CJY393233:CJY393237 CTU393233:CTU393237 DDQ393233:DDQ393237 DNM393233:DNM393237 DXI393233:DXI393237 EHE393233:EHE393237 ERA393233:ERA393237 FAW393233:FAW393237 FKS393233:FKS393237 FUO393233:FUO393237 GEK393233:GEK393237 GOG393233:GOG393237 GYC393233:GYC393237 HHY393233:HHY393237 HRU393233:HRU393237 IBQ393233:IBQ393237 ILM393233:ILM393237 IVI393233:IVI393237 JFE393233:JFE393237 JPA393233:JPA393237 JYW393233:JYW393237 KIS393233:KIS393237 KSO393233:KSO393237 LCK393233:LCK393237 LMG393233:LMG393237 LWC393233:LWC393237 MFY393233:MFY393237 MPU393233:MPU393237 MZQ393233:MZQ393237 NJM393233:NJM393237 NTI393233:NTI393237 ODE393233:ODE393237 ONA393233:ONA393237 OWW393233:OWW393237 PGS393233:PGS393237 PQO393233:PQO393237 QAK393233:QAK393237 QKG393233:QKG393237 QUC393233:QUC393237 RDY393233:RDY393237 RNU393233:RNU393237 RXQ393233:RXQ393237 SHM393233:SHM393237 SRI393233:SRI393237 TBE393233:TBE393237 TLA393233:TLA393237 TUW393233:TUW393237 UES393233:UES393237 UOO393233:UOO393237 UYK393233:UYK393237 VIG393233:VIG393237 VSC393233:VSC393237 WBY393233:WBY393237 WLU393233:WLU393237 WVQ393233:WVQ393237 I458769:I458773 JE458769:JE458773 TA458769:TA458773 ACW458769:ACW458773 AMS458769:AMS458773 AWO458769:AWO458773 BGK458769:BGK458773 BQG458769:BQG458773 CAC458769:CAC458773 CJY458769:CJY458773 CTU458769:CTU458773 DDQ458769:DDQ458773 DNM458769:DNM458773 DXI458769:DXI458773 EHE458769:EHE458773 ERA458769:ERA458773 FAW458769:FAW458773 FKS458769:FKS458773 FUO458769:FUO458773 GEK458769:GEK458773 GOG458769:GOG458773 GYC458769:GYC458773 HHY458769:HHY458773 HRU458769:HRU458773 IBQ458769:IBQ458773 ILM458769:ILM458773 IVI458769:IVI458773 JFE458769:JFE458773 JPA458769:JPA458773 JYW458769:JYW458773 KIS458769:KIS458773 KSO458769:KSO458773 LCK458769:LCK458773 LMG458769:LMG458773 LWC458769:LWC458773 MFY458769:MFY458773 MPU458769:MPU458773 MZQ458769:MZQ458773 NJM458769:NJM458773 NTI458769:NTI458773 ODE458769:ODE458773 ONA458769:ONA458773 OWW458769:OWW458773 PGS458769:PGS458773 PQO458769:PQO458773 QAK458769:QAK458773 QKG458769:QKG458773 QUC458769:QUC458773 RDY458769:RDY458773 RNU458769:RNU458773 RXQ458769:RXQ458773 SHM458769:SHM458773 SRI458769:SRI458773 TBE458769:TBE458773 TLA458769:TLA458773 TUW458769:TUW458773 UES458769:UES458773 UOO458769:UOO458773 UYK458769:UYK458773 VIG458769:VIG458773 VSC458769:VSC458773 WBY458769:WBY458773 WLU458769:WLU458773 WVQ458769:WVQ458773 I524305:I524309 JE524305:JE524309 TA524305:TA524309 ACW524305:ACW524309 AMS524305:AMS524309 AWO524305:AWO524309 BGK524305:BGK524309 BQG524305:BQG524309 CAC524305:CAC524309 CJY524305:CJY524309 CTU524305:CTU524309 DDQ524305:DDQ524309 DNM524305:DNM524309 DXI524305:DXI524309 EHE524305:EHE524309 ERA524305:ERA524309 FAW524305:FAW524309 FKS524305:FKS524309 FUO524305:FUO524309 GEK524305:GEK524309 GOG524305:GOG524309 GYC524305:GYC524309 HHY524305:HHY524309 HRU524305:HRU524309 IBQ524305:IBQ524309 ILM524305:ILM524309 IVI524305:IVI524309 JFE524305:JFE524309 JPA524305:JPA524309 JYW524305:JYW524309 KIS524305:KIS524309 KSO524305:KSO524309 LCK524305:LCK524309 LMG524305:LMG524309 LWC524305:LWC524309 MFY524305:MFY524309 MPU524305:MPU524309 MZQ524305:MZQ524309 NJM524305:NJM524309 NTI524305:NTI524309 ODE524305:ODE524309 ONA524305:ONA524309 OWW524305:OWW524309 PGS524305:PGS524309 PQO524305:PQO524309 QAK524305:QAK524309 QKG524305:QKG524309 QUC524305:QUC524309 RDY524305:RDY524309 RNU524305:RNU524309 RXQ524305:RXQ524309 SHM524305:SHM524309 SRI524305:SRI524309 TBE524305:TBE524309 TLA524305:TLA524309 TUW524305:TUW524309 UES524305:UES524309 UOO524305:UOO524309 UYK524305:UYK524309 VIG524305:VIG524309 VSC524305:VSC524309 WBY524305:WBY524309 WLU524305:WLU524309 WVQ524305:WVQ524309 I589841:I589845 JE589841:JE589845 TA589841:TA589845 ACW589841:ACW589845 AMS589841:AMS589845 AWO589841:AWO589845 BGK589841:BGK589845 BQG589841:BQG589845 CAC589841:CAC589845 CJY589841:CJY589845 CTU589841:CTU589845 DDQ589841:DDQ589845 DNM589841:DNM589845 DXI589841:DXI589845 EHE589841:EHE589845 ERA589841:ERA589845 FAW589841:FAW589845 FKS589841:FKS589845 FUO589841:FUO589845 GEK589841:GEK589845 GOG589841:GOG589845 GYC589841:GYC589845 HHY589841:HHY589845 HRU589841:HRU589845 IBQ589841:IBQ589845 ILM589841:ILM589845 IVI589841:IVI589845 JFE589841:JFE589845 JPA589841:JPA589845 JYW589841:JYW589845 KIS589841:KIS589845 KSO589841:KSO589845 LCK589841:LCK589845 LMG589841:LMG589845 LWC589841:LWC589845 MFY589841:MFY589845 MPU589841:MPU589845 MZQ589841:MZQ589845 NJM589841:NJM589845 NTI589841:NTI589845 ODE589841:ODE589845 ONA589841:ONA589845 OWW589841:OWW589845 PGS589841:PGS589845 PQO589841:PQO589845 QAK589841:QAK589845 QKG589841:QKG589845 QUC589841:QUC589845 RDY589841:RDY589845 RNU589841:RNU589845 RXQ589841:RXQ589845 SHM589841:SHM589845 SRI589841:SRI589845 TBE589841:TBE589845 TLA589841:TLA589845 TUW589841:TUW589845 UES589841:UES589845 UOO589841:UOO589845 UYK589841:UYK589845 VIG589841:VIG589845 VSC589841:VSC589845 WBY589841:WBY589845 WLU589841:WLU589845 WVQ589841:WVQ589845 I655377:I655381 JE655377:JE655381 TA655377:TA655381 ACW655377:ACW655381 AMS655377:AMS655381 AWO655377:AWO655381 BGK655377:BGK655381 BQG655377:BQG655381 CAC655377:CAC655381 CJY655377:CJY655381 CTU655377:CTU655381 DDQ655377:DDQ655381 DNM655377:DNM655381 DXI655377:DXI655381 EHE655377:EHE655381 ERA655377:ERA655381 FAW655377:FAW655381 FKS655377:FKS655381 FUO655377:FUO655381 GEK655377:GEK655381 GOG655377:GOG655381 GYC655377:GYC655381 HHY655377:HHY655381 HRU655377:HRU655381 IBQ655377:IBQ655381 ILM655377:ILM655381 IVI655377:IVI655381 JFE655377:JFE655381 JPA655377:JPA655381 JYW655377:JYW655381 KIS655377:KIS655381 KSO655377:KSO655381 LCK655377:LCK655381 LMG655377:LMG655381 LWC655377:LWC655381 MFY655377:MFY655381 MPU655377:MPU655381 MZQ655377:MZQ655381 NJM655377:NJM655381 NTI655377:NTI655381 ODE655377:ODE655381 ONA655377:ONA655381 OWW655377:OWW655381 PGS655377:PGS655381 PQO655377:PQO655381 QAK655377:QAK655381 QKG655377:QKG655381 QUC655377:QUC655381 RDY655377:RDY655381 RNU655377:RNU655381 RXQ655377:RXQ655381 SHM655377:SHM655381 SRI655377:SRI655381 TBE655377:TBE655381 TLA655377:TLA655381 TUW655377:TUW655381 UES655377:UES655381 UOO655377:UOO655381 UYK655377:UYK655381 VIG655377:VIG655381 VSC655377:VSC655381 WBY655377:WBY655381 WLU655377:WLU655381 WVQ655377:WVQ655381 I720913:I720917 JE720913:JE720917 TA720913:TA720917 ACW720913:ACW720917 AMS720913:AMS720917 AWO720913:AWO720917 BGK720913:BGK720917 BQG720913:BQG720917 CAC720913:CAC720917 CJY720913:CJY720917 CTU720913:CTU720917 DDQ720913:DDQ720917 DNM720913:DNM720917 DXI720913:DXI720917 EHE720913:EHE720917 ERA720913:ERA720917 FAW720913:FAW720917 FKS720913:FKS720917 FUO720913:FUO720917 GEK720913:GEK720917 GOG720913:GOG720917 GYC720913:GYC720917 HHY720913:HHY720917 HRU720913:HRU720917 IBQ720913:IBQ720917 ILM720913:ILM720917 IVI720913:IVI720917 JFE720913:JFE720917 JPA720913:JPA720917 JYW720913:JYW720917 KIS720913:KIS720917 KSO720913:KSO720917 LCK720913:LCK720917 LMG720913:LMG720917 LWC720913:LWC720917 MFY720913:MFY720917 MPU720913:MPU720917 MZQ720913:MZQ720917 NJM720913:NJM720917 NTI720913:NTI720917 ODE720913:ODE720917 ONA720913:ONA720917 OWW720913:OWW720917 PGS720913:PGS720917 PQO720913:PQO720917 QAK720913:QAK720917 QKG720913:QKG720917 QUC720913:QUC720917 RDY720913:RDY720917 RNU720913:RNU720917 RXQ720913:RXQ720917 SHM720913:SHM720917 SRI720913:SRI720917 TBE720913:TBE720917 TLA720913:TLA720917 TUW720913:TUW720917 UES720913:UES720917 UOO720913:UOO720917 UYK720913:UYK720917 VIG720913:VIG720917 VSC720913:VSC720917 WBY720913:WBY720917 WLU720913:WLU720917 WVQ720913:WVQ720917 I786449:I786453 JE786449:JE786453 TA786449:TA786453 ACW786449:ACW786453 AMS786449:AMS786453 AWO786449:AWO786453 BGK786449:BGK786453 BQG786449:BQG786453 CAC786449:CAC786453 CJY786449:CJY786453 CTU786449:CTU786453 DDQ786449:DDQ786453 DNM786449:DNM786453 DXI786449:DXI786453 EHE786449:EHE786453 ERA786449:ERA786453 FAW786449:FAW786453 FKS786449:FKS786453 FUO786449:FUO786453 GEK786449:GEK786453 GOG786449:GOG786453 GYC786449:GYC786453 HHY786449:HHY786453 HRU786449:HRU786453 IBQ786449:IBQ786453 ILM786449:ILM786453 IVI786449:IVI786453 JFE786449:JFE786453 JPA786449:JPA786453 JYW786449:JYW786453 KIS786449:KIS786453 KSO786449:KSO786453 LCK786449:LCK786453 LMG786449:LMG786453 LWC786449:LWC786453 MFY786449:MFY786453 MPU786449:MPU786453 MZQ786449:MZQ786453 NJM786449:NJM786453 NTI786449:NTI786453 ODE786449:ODE786453 ONA786449:ONA786453 OWW786449:OWW786453 PGS786449:PGS786453 PQO786449:PQO786453 QAK786449:QAK786453 QKG786449:QKG786453 QUC786449:QUC786453 RDY786449:RDY786453 RNU786449:RNU786453 RXQ786449:RXQ786453 SHM786449:SHM786453 SRI786449:SRI786453 TBE786449:TBE786453 TLA786449:TLA786453 TUW786449:TUW786453 UES786449:UES786453 UOO786449:UOO786453 UYK786449:UYK786453 VIG786449:VIG786453 VSC786449:VSC786453 WBY786449:WBY786453 WLU786449:WLU786453 WVQ786449:WVQ786453 I851985:I851989 JE851985:JE851989 TA851985:TA851989 ACW851985:ACW851989 AMS851985:AMS851989 AWO851985:AWO851989 BGK851985:BGK851989 BQG851985:BQG851989 CAC851985:CAC851989 CJY851985:CJY851989 CTU851985:CTU851989 DDQ851985:DDQ851989 DNM851985:DNM851989 DXI851985:DXI851989 EHE851985:EHE851989 ERA851985:ERA851989 FAW851985:FAW851989 FKS851985:FKS851989 FUO851985:FUO851989 GEK851985:GEK851989 GOG851985:GOG851989 GYC851985:GYC851989 HHY851985:HHY851989 HRU851985:HRU851989 IBQ851985:IBQ851989 ILM851985:ILM851989 IVI851985:IVI851989 JFE851985:JFE851989 JPA851985:JPA851989 JYW851985:JYW851989 KIS851985:KIS851989 KSO851985:KSO851989 LCK851985:LCK851989 LMG851985:LMG851989 LWC851985:LWC851989 MFY851985:MFY851989 MPU851985:MPU851989 MZQ851985:MZQ851989 NJM851985:NJM851989 NTI851985:NTI851989 ODE851985:ODE851989 ONA851985:ONA851989 OWW851985:OWW851989 PGS851985:PGS851989 PQO851985:PQO851989 QAK851985:QAK851989 QKG851985:QKG851989 QUC851985:QUC851989 RDY851985:RDY851989 RNU851985:RNU851989 RXQ851985:RXQ851989 SHM851985:SHM851989 SRI851985:SRI851989 TBE851985:TBE851989 TLA851985:TLA851989 TUW851985:TUW851989 UES851985:UES851989 UOO851985:UOO851989 UYK851985:UYK851989 VIG851985:VIG851989 VSC851985:VSC851989 WBY851985:WBY851989 WLU851985:WLU851989 WVQ851985:WVQ851989 I917521:I917525 JE917521:JE917525 TA917521:TA917525 ACW917521:ACW917525 AMS917521:AMS917525 AWO917521:AWO917525 BGK917521:BGK917525 BQG917521:BQG917525 CAC917521:CAC917525 CJY917521:CJY917525 CTU917521:CTU917525 DDQ917521:DDQ917525 DNM917521:DNM917525 DXI917521:DXI917525 EHE917521:EHE917525 ERA917521:ERA917525 FAW917521:FAW917525 FKS917521:FKS917525 FUO917521:FUO917525 GEK917521:GEK917525 GOG917521:GOG917525 GYC917521:GYC917525 HHY917521:HHY917525 HRU917521:HRU917525 IBQ917521:IBQ917525 ILM917521:ILM917525 IVI917521:IVI917525 JFE917521:JFE917525 JPA917521:JPA917525 JYW917521:JYW917525 KIS917521:KIS917525 KSO917521:KSO917525 LCK917521:LCK917525 LMG917521:LMG917525 LWC917521:LWC917525 MFY917521:MFY917525 MPU917521:MPU917525 MZQ917521:MZQ917525 NJM917521:NJM917525 NTI917521:NTI917525 ODE917521:ODE917525 ONA917521:ONA917525 OWW917521:OWW917525 PGS917521:PGS917525 PQO917521:PQO917525 QAK917521:QAK917525 QKG917521:QKG917525 QUC917521:QUC917525 RDY917521:RDY917525 RNU917521:RNU917525 RXQ917521:RXQ917525 SHM917521:SHM917525 SRI917521:SRI917525 TBE917521:TBE917525 TLA917521:TLA917525 TUW917521:TUW917525 UES917521:UES917525 UOO917521:UOO917525 UYK917521:UYK917525 VIG917521:VIG917525 VSC917521:VSC917525 WBY917521:WBY917525 WLU917521:WLU917525 WVQ917521:WVQ917525 I983057:I983061 JE983057:JE983061 TA983057:TA983061 ACW983057:ACW983061 AMS983057:AMS983061 AWO983057:AWO983061 BGK983057:BGK983061 BQG983057:BQG983061 CAC983057:CAC983061 CJY983057:CJY983061 CTU983057:CTU983061 DDQ983057:DDQ983061 DNM983057:DNM983061 DXI983057:DXI983061 EHE983057:EHE983061 ERA983057:ERA983061 FAW983057:FAW983061 FKS983057:FKS983061 FUO983057:FUO983061 GEK983057:GEK983061 GOG983057:GOG983061 GYC983057:GYC983061 HHY983057:HHY983061 HRU983057:HRU983061 IBQ983057:IBQ983061 ILM983057:ILM983061 IVI983057:IVI983061 JFE983057:JFE983061 JPA983057:JPA983061 JYW983057:JYW983061 KIS983057:KIS983061 KSO983057:KSO983061 LCK983057:LCK983061 LMG983057:LMG983061 LWC983057:LWC983061 MFY983057:MFY983061 MPU983057:MPU983061 MZQ983057:MZQ983061 NJM983057:NJM983061 NTI983057:NTI983061 ODE983057:ODE983061 ONA983057:ONA983061 OWW983057:OWW983061 PGS983057:PGS983061 PQO983057:PQO983061 QAK983057:QAK983061 QKG983057:QKG983061 QUC983057:QUC983061 RDY983057:RDY983061 RNU983057:RNU983061 RXQ983057:RXQ983061 SHM983057:SHM983061 SRI983057:SRI983061 TBE983057:TBE983061 TLA983057:TLA983061 TUW983057:TUW983061 UES983057:UES983061 UOO983057:UOO983061 UYK983057:UYK983061 VIG983057:VIG983061 VSC983057:VSC983061 WBY983057:WBY983061 WLU983057:WLU983061 WVQ983057:WVQ983061" xr:uid="{BB8EA015-4FFD-4527-B5D2-C4A3E347B3BF}"/>
    <dataValidation allowBlank="1" showInputMessage="1" showErrorMessage="1" prompt="This area is intended for additional comments regarding the Number of shifts utilized per day._x000a_" sqref="G24:G26 JC24:JC26 SY24:SY26 ACU24:ACU26 AMQ24:AMQ26 AWM24:AWM26 BGI24:BGI26 BQE24:BQE26 CAA24:CAA26 CJW24:CJW26 CTS24:CTS26 DDO24:DDO26 DNK24:DNK26 DXG24:DXG26 EHC24:EHC26 EQY24:EQY26 FAU24:FAU26 FKQ24:FKQ26 FUM24:FUM26 GEI24:GEI26 GOE24:GOE26 GYA24:GYA26 HHW24:HHW26 HRS24:HRS26 IBO24:IBO26 ILK24:ILK26 IVG24:IVG26 JFC24:JFC26 JOY24:JOY26 JYU24:JYU26 KIQ24:KIQ26 KSM24:KSM26 LCI24:LCI26 LME24:LME26 LWA24:LWA26 MFW24:MFW26 MPS24:MPS26 MZO24:MZO26 NJK24:NJK26 NTG24:NTG26 ODC24:ODC26 OMY24:OMY26 OWU24:OWU26 PGQ24:PGQ26 PQM24:PQM26 QAI24:QAI26 QKE24:QKE26 QUA24:QUA26 RDW24:RDW26 RNS24:RNS26 RXO24:RXO26 SHK24:SHK26 SRG24:SRG26 TBC24:TBC26 TKY24:TKY26 TUU24:TUU26 UEQ24:UEQ26 UOM24:UOM26 UYI24:UYI26 VIE24:VIE26 VSA24:VSA26 WBW24:WBW26 WLS24:WLS26 WVO24:WVO26 G65560:G65562 JC65560:JC65562 SY65560:SY65562 ACU65560:ACU65562 AMQ65560:AMQ65562 AWM65560:AWM65562 BGI65560:BGI65562 BQE65560:BQE65562 CAA65560:CAA65562 CJW65560:CJW65562 CTS65560:CTS65562 DDO65560:DDO65562 DNK65560:DNK65562 DXG65560:DXG65562 EHC65560:EHC65562 EQY65560:EQY65562 FAU65560:FAU65562 FKQ65560:FKQ65562 FUM65560:FUM65562 GEI65560:GEI65562 GOE65560:GOE65562 GYA65560:GYA65562 HHW65560:HHW65562 HRS65560:HRS65562 IBO65560:IBO65562 ILK65560:ILK65562 IVG65560:IVG65562 JFC65560:JFC65562 JOY65560:JOY65562 JYU65560:JYU65562 KIQ65560:KIQ65562 KSM65560:KSM65562 LCI65560:LCI65562 LME65560:LME65562 LWA65560:LWA65562 MFW65560:MFW65562 MPS65560:MPS65562 MZO65560:MZO65562 NJK65560:NJK65562 NTG65560:NTG65562 ODC65560:ODC65562 OMY65560:OMY65562 OWU65560:OWU65562 PGQ65560:PGQ65562 PQM65560:PQM65562 QAI65560:QAI65562 QKE65560:QKE65562 QUA65560:QUA65562 RDW65560:RDW65562 RNS65560:RNS65562 RXO65560:RXO65562 SHK65560:SHK65562 SRG65560:SRG65562 TBC65560:TBC65562 TKY65560:TKY65562 TUU65560:TUU65562 UEQ65560:UEQ65562 UOM65560:UOM65562 UYI65560:UYI65562 VIE65560:VIE65562 VSA65560:VSA65562 WBW65560:WBW65562 WLS65560:WLS65562 WVO65560:WVO65562 G131096:G131098 JC131096:JC131098 SY131096:SY131098 ACU131096:ACU131098 AMQ131096:AMQ131098 AWM131096:AWM131098 BGI131096:BGI131098 BQE131096:BQE131098 CAA131096:CAA131098 CJW131096:CJW131098 CTS131096:CTS131098 DDO131096:DDO131098 DNK131096:DNK131098 DXG131096:DXG131098 EHC131096:EHC131098 EQY131096:EQY131098 FAU131096:FAU131098 FKQ131096:FKQ131098 FUM131096:FUM131098 GEI131096:GEI131098 GOE131096:GOE131098 GYA131096:GYA131098 HHW131096:HHW131098 HRS131096:HRS131098 IBO131096:IBO131098 ILK131096:ILK131098 IVG131096:IVG131098 JFC131096:JFC131098 JOY131096:JOY131098 JYU131096:JYU131098 KIQ131096:KIQ131098 KSM131096:KSM131098 LCI131096:LCI131098 LME131096:LME131098 LWA131096:LWA131098 MFW131096:MFW131098 MPS131096:MPS131098 MZO131096:MZO131098 NJK131096:NJK131098 NTG131096:NTG131098 ODC131096:ODC131098 OMY131096:OMY131098 OWU131096:OWU131098 PGQ131096:PGQ131098 PQM131096:PQM131098 QAI131096:QAI131098 QKE131096:QKE131098 QUA131096:QUA131098 RDW131096:RDW131098 RNS131096:RNS131098 RXO131096:RXO131098 SHK131096:SHK131098 SRG131096:SRG131098 TBC131096:TBC131098 TKY131096:TKY131098 TUU131096:TUU131098 UEQ131096:UEQ131098 UOM131096:UOM131098 UYI131096:UYI131098 VIE131096:VIE131098 VSA131096:VSA131098 WBW131096:WBW131098 WLS131096:WLS131098 WVO131096:WVO131098 G196632:G196634 JC196632:JC196634 SY196632:SY196634 ACU196632:ACU196634 AMQ196632:AMQ196634 AWM196632:AWM196634 BGI196632:BGI196634 BQE196632:BQE196634 CAA196632:CAA196634 CJW196632:CJW196634 CTS196632:CTS196634 DDO196632:DDO196634 DNK196632:DNK196634 DXG196632:DXG196634 EHC196632:EHC196634 EQY196632:EQY196634 FAU196632:FAU196634 FKQ196632:FKQ196634 FUM196632:FUM196634 GEI196632:GEI196634 GOE196632:GOE196634 GYA196632:GYA196634 HHW196632:HHW196634 HRS196632:HRS196634 IBO196632:IBO196634 ILK196632:ILK196634 IVG196632:IVG196634 JFC196632:JFC196634 JOY196632:JOY196634 JYU196632:JYU196634 KIQ196632:KIQ196634 KSM196632:KSM196634 LCI196632:LCI196634 LME196632:LME196634 LWA196632:LWA196634 MFW196632:MFW196634 MPS196632:MPS196634 MZO196632:MZO196634 NJK196632:NJK196634 NTG196632:NTG196634 ODC196632:ODC196634 OMY196632:OMY196634 OWU196632:OWU196634 PGQ196632:PGQ196634 PQM196632:PQM196634 QAI196632:QAI196634 QKE196632:QKE196634 QUA196632:QUA196634 RDW196632:RDW196634 RNS196632:RNS196634 RXO196632:RXO196634 SHK196632:SHK196634 SRG196632:SRG196634 TBC196632:TBC196634 TKY196632:TKY196634 TUU196632:TUU196634 UEQ196632:UEQ196634 UOM196632:UOM196634 UYI196632:UYI196634 VIE196632:VIE196634 VSA196632:VSA196634 WBW196632:WBW196634 WLS196632:WLS196634 WVO196632:WVO196634 G262168:G262170 JC262168:JC262170 SY262168:SY262170 ACU262168:ACU262170 AMQ262168:AMQ262170 AWM262168:AWM262170 BGI262168:BGI262170 BQE262168:BQE262170 CAA262168:CAA262170 CJW262168:CJW262170 CTS262168:CTS262170 DDO262168:DDO262170 DNK262168:DNK262170 DXG262168:DXG262170 EHC262168:EHC262170 EQY262168:EQY262170 FAU262168:FAU262170 FKQ262168:FKQ262170 FUM262168:FUM262170 GEI262168:GEI262170 GOE262168:GOE262170 GYA262168:GYA262170 HHW262168:HHW262170 HRS262168:HRS262170 IBO262168:IBO262170 ILK262168:ILK262170 IVG262168:IVG262170 JFC262168:JFC262170 JOY262168:JOY262170 JYU262168:JYU262170 KIQ262168:KIQ262170 KSM262168:KSM262170 LCI262168:LCI262170 LME262168:LME262170 LWA262168:LWA262170 MFW262168:MFW262170 MPS262168:MPS262170 MZO262168:MZO262170 NJK262168:NJK262170 NTG262168:NTG262170 ODC262168:ODC262170 OMY262168:OMY262170 OWU262168:OWU262170 PGQ262168:PGQ262170 PQM262168:PQM262170 QAI262168:QAI262170 QKE262168:QKE262170 QUA262168:QUA262170 RDW262168:RDW262170 RNS262168:RNS262170 RXO262168:RXO262170 SHK262168:SHK262170 SRG262168:SRG262170 TBC262168:TBC262170 TKY262168:TKY262170 TUU262168:TUU262170 UEQ262168:UEQ262170 UOM262168:UOM262170 UYI262168:UYI262170 VIE262168:VIE262170 VSA262168:VSA262170 WBW262168:WBW262170 WLS262168:WLS262170 WVO262168:WVO262170 G327704:G327706 JC327704:JC327706 SY327704:SY327706 ACU327704:ACU327706 AMQ327704:AMQ327706 AWM327704:AWM327706 BGI327704:BGI327706 BQE327704:BQE327706 CAA327704:CAA327706 CJW327704:CJW327706 CTS327704:CTS327706 DDO327704:DDO327706 DNK327704:DNK327706 DXG327704:DXG327706 EHC327704:EHC327706 EQY327704:EQY327706 FAU327704:FAU327706 FKQ327704:FKQ327706 FUM327704:FUM327706 GEI327704:GEI327706 GOE327704:GOE327706 GYA327704:GYA327706 HHW327704:HHW327706 HRS327704:HRS327706 IBO327704:IBO327706 ILK327704:ILK327706 IVG327704:IVG327706 JFC327704:JFC327706 JOY327704:JOY327706 JYU327704:JYU327706 KIQ327704:KIQ327706 KSM327704:KSM327706 LCI327704:LCI327706 LME327704:LME327706 LWA327704:LWA327706 MFW327704:MFW327706 MPS327704:MPS327706 MZO327704:MZO327706 NJK327704:NJK327706 NTG327704:NTG327706 ODC327704:ODC327706 OMY327704:OMY327706 OWU327704:OWU327706 PGQ327704:PGQ327706 PQM327704:PQM327706 QAI327704:QAI327706 QKE327704:QKE327706 QUA327704:QUA327706 RDW327704:RDW327706 RNS327704:RNS327706 RXO327704:RXO327706 SHK327704:SHK327706 SRG327704:SRG327706 TBC327704:TBC327706 TKY327704:TKY327706 TUU327704:TUU327706 UEQ327704:UEQ327706 UOM327704:UOM327706 UYI327704:UYI327706 VIE327704:VIE327706 VSA327704:VSA327706 WBW327704:WBW327706 WLS327704:WLS327706 WVO327704:WVO327706 G393240:G393242 JC393240:JC393242 SY393240:SY393242 ACU393240:ACU393242 AMQ393240:AMQ393242 AWM393240:AWM393242 BGI393240:BGI393242 BQE393240:BQE393242 CAA393240:CAA393242 CJW393240:CJW393242 CTS393240:CTS393242 DDO393240:DDO393242 DNK393240:DNK393242 DXG393240:DXG393242 EHC393240:EHC393242 EQY393240:EQY393242 FAU393240:FAU393242 FKQ393240:FKQ393242 FUM393240:FUM393242 GEI393240:GEI393242 GOE393240:GOE393242 GYA393240:GYA393242 HHW393240:HHW393242 HRS393240:HRS393242 IBO393240:IBO393242 ILK393240:ILK393242 IVG393240:IVG393242 JFC393240:JFC393242 JOY393240:JOY393242 JYU393240:JYU393242 KIQ393240:KIQ393242 KSM393240:KSM393242 LCI393240:LCI393242 LME393240:LME393242 LWA393240:LWA393242 MFW393240:MFW393242 MPS393240:MPS393242 MZO393240:MZO393242 NJK393240:NJK393242 NTG393240:NTG393242 ODC393240:ODC393242 OMY393240:OMY393242 OWU393240:OWU393242 PGQ393240:PGQ393242 PQM393240:PQM393242 QAI393240:QAI393242 QKE393240:QKE393242 QUA393240:QUA393242 RDW393240:RDW393242 RNS393240:RNS393242 RXO393240:RXO393242 SHK393240:SHK393242 SRG393240:SRG393242 TBC393240:TBC393242 TKY393240:TKY393242 TUU393240:TUU393242 UEQ393240:UEQ393242 UOM393240:UOM393242 UYI393240:UYI393242 VIE393240:VIE393242 VSA393240:VSA393242 WBW393240:WBW393242 WLS393240:WLS393242 WVO393240:WVO393242 G458776:G458778 JC458776:JC458778 SY458776:SY458778 ACU458776:ACU458778 AMQ458776:AMQ458778 AWM458776:AWM458778 BGI458776:BGI458778 BQE458776:BQE458778 CAA458776:CAA458778 CJW458776:CJW458778 CTS458776:CTS458778 DDO458776:DDO458778 DNK458776:DNK458778 DXG458776:DXG458778 EHC458776:EHC458778 EQY458776:EQY458778 FAU458776:FAU458778 FKQ458776:FKQ458778 FUM458776:FUM458778 GEI458776:GEI458778 GOE458776:GOE458778 GYA458776:GYA458778 HHW458776:HHW458778 HRS458776:HRS458778 IBO458776:IBO458778 ILK458776:ILK458778 IVG458776:IVG458778 JFC458776:JFC458778 JOY458776:JOY458778 JYU458776:JYU458778 KIQ458776:KIQ458778 KSM458776:KSM458778 LCI458776:LCI458778 LME458776:LME458778 LWA458776:LWA458778 MFW458776:MFW458778 MPS458776:MPS458778 MZO458776:MZO458778 NJK458776:NJK458778 NTG458776:NTG458778 ODC458776:ODC458778 OMY458776:OMY458778 OWU458776:OWU458778 PGQ458776:PGQ458778 PQM458776:PQM458778 QAI458776:QAI458778 QKE458776:QKE458778 QUA458776:QUA458778 RDW458776:RDW458778 RNS458776:RNS458778 RXO458776:RXO458778 SHK458776:SHK458778 SRG458776:SRG458778 TBC458776:TBC458778 TKY458776:TKY458778 TUU458776:TUU458778 UEQ458776:UEQ458778 UOM458776:UOM458778 UYI458776:UYI458778 VIE458776:VIE458778 VSA458776:VSA458778 WBW458776:WBW458778 WLS458776:WLS458778 WVO458776:WVO458778 G524312:G524314 JC524312:JC524314 SY524312:SY524314 ACU524312:ACU524314 AMQ524312:AMQ524314 AWM524312:AWM524314 BGI524312:BGI524314 BQE524312:BQE524314 CAA524312:CAA524314 CJW524312:CJW524314 CTS524312:CTS524314 DDO524312:DDO524314 DNK524312:DNK524314 DXG524312:DXG524314 EHC524312:EHC524314 EQY524312:EQY524314 FAU524312:FAU524314 FKQ524312:FKQ524314 FUM524312:FUM524314 GEI524312:GEI524314 GOE524312:GOE524314 GYA524312:GYA524314 HHW524312:HHW524314 HRS524312:HRS524314 IBO524312:IBO524314 ILK524312:ILK524314 IVG524312:IVG524314 JFC524312:JFC524314 JOY524312:JOY524314 JYU524312:JYU524314 KIQ524312:KIQ524314 KSM524312:KSM524314 LCI524312:LCI524314 LME524312:LME524314 LWA524312:LWA524314 MFW524312:MFW524314 MPS524312:MPS524314 MZO524312:MZO524314 NJK524312:NJK524314 NTG524312:NTG524314 ODC524312:ODC524314 OMY524312:OMY524314 OWU524312:OWU524314 PGQ524312:PGQ524314 PQM524312:PQM524314 QAI524312:QAI524314 QKE524312:QKE524314 QUA524312:QUA524314 RDW524312:RDW524314 RNS524312:RNS524314 RXO524312:RXO524314 SHK524312:SHK524314 SRG524312:SRG524314 TBC524312:TBC524314 TKY524312:TKY524314 TUU524312:TUU524314 UEQ524312:UEQ524314 UOM524312:UOM524314 UYI524312:UYI524314 VIE524312:VIE524314 VSA524312:VSA524314 WBW524312:WBW524314 WLS524312:WLS524314 WVO524312:WVO524314 G589848:G589850 JC589848:JC589850 SY589848:SY589850 ACU589848:ACU589850 AMQ589848:AMQ589850 AWM589848:AWM589850 BGI589848:BGI589850 BQE589848:BQE589850 CAA589848:CAA589850 CJW589848:CJW589850 CTS589848:CTS589850 DDO589848:DDO589850 DNK589848:DNK589850 DXG589848:DXG589850 EHC589848:EHC589850 EQY589848:EQY589850 FAU589848:FAU589850 FKQ589848:FKQ589850 FUM589848:FUM589850 GEI589848:GEI589850 GOE589848:GOE589850 GYA589848:GYA589850 HHW589848:HHW589850 HRS589848:HRS589850 IBO589848:IBO589850 ILK589848:ILK589850 IVG589848:IVG589850 JFC589848:JFC589850 JOY589848:JOY589850 JYU589848:JYU589850 KIQ589848:KIQ589850 KSM589848:KSM589850 LCI589848:LCI589850 LME589848:LME589850 LWA589848:LWA589850 MFW589848:MFW589850 MPS589848:MPS589850 MZO589848:MZO589850 NJK589848:NJK589850 NTG589848:NTG589850 ODC589848:ODC589850 OMY589848:OMY589850 OWU589848:OWU589850 PGQ589848:PGQ589850 PQM589848:PQM589850 QAI589848:QAI589850 QKE589848:QKE589850 QUA589848:QUA589850 RDW589848:RDW589850 RNS589848:RNS589850 RXO589848:RXO589850 SHK589848:SHK589850 SRG589848:SRG589850 TBC589848:TBC589850 TKY589848:TKY589850 TUU589848:TUU589850 UEQ589848:UEQ589850 UOM589848:UOM589850 UYI589848:UYI589850 VIE589848:VIE589850 VSA589848:VSA589850 WBW589848:WBW589850 WLS589848:WLS589850 WVO589848:WVO589850 G655384:G655386 JC655384:JC655386 SY655384:SY655386 ACU655384:ACU655386 AMQ655384:AMQ655386 AWM655384:AWM655386 BGI655384:BGI655386 BQE655384:BQE655386 CAA655384:CAA655386 CJW655384:CJW655386 CTS655384:CTS655386 DDO655384:DDO655386 DNK655384:DNK655386 DXG655384:DXG655386 EHC655384:EHC655386 EQY655384:EQY655386 FAU655384:FAU655386 FKQ655384:FKQ655386 FUM655384:FUM655386 GEI655384:GEI655386 GOE655384:GOE655386 GYA655384:GYA655386 HHW655384:HHW655386 HRS655384:HRS655386 IBO655384:IBO655386 ILK655384:ILK655386 IVG655384:IVG655386 JFC655384:JFC655386 JOY655384:JOY655386 JYU655384:JYU655386 KIQ655384:KIQ655386 KSM655384:KSM655386 LCI655384:LCI655386 LME655384:LME655386 LWA655384:LWA655386 MFW655384:MFW655386 MPS655384:MPS655386 MZO655384:MZO655386 NJK655384:NJK655386 NTG655384:NTG655386 ODC655384:ODC655386 OMY655384:OMY655386 OWU655384:OWU655386 PGQ655384:PGQ655386 PQM655384:PQM655386 QAI655384:QAI655386 QKE655384:QKE655386 QUA655384:QUA655386 RDW655384:RDW655386 RNS655384:RNS655386 RXO655384:RXO655386 SHK655384:SHK655386 SRG655384:SRG655386 TBC655384:TBC655386 TKY655384:TKY655386 TUU655384:TUU655386 UEQ655384:UEQ655386 UOM655384:UOM655386 UYI655384:UYI655386 VIE655384:VIE655386 VSA655384:VSA655386 WBW655384:WBW655386 WLS655384:WLS655386 WVO655384:WVO655386 G720920:G720922 JC720920:JC720922 SY720920:SY720922 ACU720920:ACU720922 AMQ720920:AMQ720922 AWM720920:AWM720922 BGI720920:BGI720922 BQE720920:BQE720922 CAA720920:CAA720922 CJW720920:CJW720922 CTS720920:CTS720922 DDO720920:DDO720922 DNK720920:DNK720922 DXG720920:DXG720922 EHC720920:EHC720922 EQY720920:EQY720922 FAU720920:FAU720922 FKQ720920:FKQ720922 FUM720920:FUM720922 GEI720920:GEI720922 GOE720920:GOE720922 GYA720920:GYA720922 HHW720920:HHW720922 HRS720920:HRS720922 IBO720920:IBO720922 ILK720920:ILK720922 IVG720920:IVG720922 JFC720920:JFC720922 JOY720920:JOY720922 JYU720920:JYU720922 KIQ720920:KIQ720922 KSM720920:KSM720922 LCI720920:LCI720922 LME720920:LME720922 LWA720920:LWA720922 MFW720920:MFW720922 MPS720920:MPS720922 MZO720920:MZO720922 NJK720920:NJK720922 NTG720920:NTG720922 ODC720920:ODC720922 OMY720920:OMY720922 OWU720920:OWU720922 PGQ720920:PGQ720922 PQM720920:PQM720922 QAI720920:QAI720922 QKE720920:QKE720922 QUA720920:QUA720922 RDW720920:RDW720922 RNS720920:RNS720922 RXO720920:RXO720922 SHK720920:SHK720922 SRG720920:SRG720922 TBC720920:TBC720922 TKY720920:TKY720922 TUU720920:TUU720922 UEQ720920:UEQ720922 UOM720920:UOM720922 UYI720920:UYI720922 VIE720920:VIE720922 VSA720920:VSA720922 WBW720920:WBW720922 WLS720920:WLS720922 WVO720920:WVO720922 G786456:G786458 JC786456:JC786458 SY786456:SY786458 ACU786456:ACU786458 AMQ786456:AMQ786458 AWM786456:AWM786458 BGI786456:BGI786458 BQE786456:BQE786458 CAA786456:CAA786458 CJW786456:CJW786458 CTS786456:CTS786458 DDO786456:DDO786458 DNK786456:DNK786458 DXG786456:DXG786458 EHC786456:EHC786458 EQY786456:EQY786458 FAU786456:FAU786458 FKQ786456:FKQ786458 FUM786456:FUM786458 GEI786456:GEI786458 GOE786456:GOE786458 GYA786456:GYA786458 HHW786456:HHW786458 HRS786456:HRS786458 IBO786456:IBO786458 ILK786456:ILK786458 IVG786456:IVG786458 JFC786456:JFC786458 JOY786456:JOY786458 JYU786456:JYU786458 KIQ786456:KIQ786458 KSM786456:KSM786458 LCI786456:LCI786458 LME786456:LME786458 LWA786456:LWA786458 MFW786456:MFW786458 MPS786456:MPS786458 MZO786456:MZO786458 NJK786456:NJK786458 NTG786456:NTG786458 ODC786456:ODC786458 OMY786456:OMY786458 OWU786456:OWU786458 PGQ786456:PGQ786458 PQM786456:PQM786458 QAI786456:QAI786458 QKE786456:QKE786458 QUA786456:QUA786458 RDW786456:RDW786458 RNS786456:RNS786458 RXO786456:RXO786458 SHK786456:SHK786458 SRG786456:SRG786458 TBC786456:TBC786458 TKY786456:TKY786458 TUU786456:TUU786458 UEQ786456:UEQ786458 UOM786456:UOM786458 UYI786456:UYI786458 VIE786456:VIE786458 VSA786456:VSA786458 WBW786456:WBW786458 WLS786456:WLS786458 WVO786456:WVO786458 G851992:G851994 JC851992:JC851994 SY851992:SY851994 ACU851992:ACU851994 AMQ851992:AMQ851994 AWM851992:AWM851994 BGI851992:BGI851994 BQE851992:BQE851994 CAA851992:CAA851994 CJW851992:CJW851994 CTS851992:CTS851994 DDO851992:DDO851994 DNK851992:DNK851994 DXG851992:DXG851994 EHC851992:EHC851994 EQY851992:EQY851994 FAU851992:FAU851994 FKQ851992:FKQ851994 FUM851992:FUM851994 GEI851992:GEI851994 GOE851992:GOE851994 GYA851992:GYA851994 HHW851992:HHW851994 HRS851992:HRS851994 IBO851992:IBO851994 ILK851992:ILK851994 IVG851992:IVG851994 JFC851992:JFC851994 JOY851992:JOY851994 JYU851992:JYU851994 KIQ851992:KIQ851994 KSM851992:KSM851994 LCI851992:LCI851994 LME851992:LME851994 LWA851992:LWA851994 MFW851992:MFW851994 MPS851992:MPS851994 MZO851992:MZO851994 NJK851992:NJK851994 NTG851992:NTG851994 ODC851992:ODC851994 OMY851992:OMY851994 OWU851992:OWU851994 PGQ851992:PGQ851994 PQM851992:PQM851994 QAI851992:QAI851994 QKE851992:QKE851994 QUA851992:QUA851994 RDW851992:RDW851994 RNS851992:RNS851994 RXO851992:RXO851994 SHK851992:SHK851994 SRG851992:SRG851994 TBC851992:TBC851994 TKY851992:TKY851994 TUU851992:TUU851994 UEQ851992:UEQ851994 UOM851992:UOM851994 UYI851992:UYI851994 VIE851992:VIE851994 VSA851992:VSA851994 WBW851992:WBW851994 WLS851992:WLS851994 WVO851992:WVO851994 G917528:G917530 JC917528:JC917530 SY917528:SY917530 ACU917528:ACU917530 AMQ917528:AMQ917530 AWM917528:AWM917530 BGI917528:BGI917530 BQE917528:BQE917530 CAA917528:CAA917530 CJW917528:CJW917530 CTS917528:CTS917530 DDO917528:DDO917530 DNK917528:DNK917530 DXG917528:DXG917530 EHC917528:EHC917530 EQY917528:EQY917530 FAU917528:FAU917530 FKQ917528:FKQ917530 FUM917528:FUM917530 GEI917528:GEI917530 GOE917528:GOE917530 GYA917528:GYA917530 HHW917528:HHW917530 HRS917528:HRS917530 IBO917528:IBO917530 ILK917528:ILK917530 IVG917528:IVG917530 JFC917528:JFC917530 JOY917528:JOY917530 JYU917528:JYU917530 KIQ917528:KIQ917530 KSM917528:KSM917530 LCI917528:LCI917530 LME917528:LME917530 LWA917528:LWA917530 MFW917528:MFW917530 MPS917528:MPS917530 MZO917528:MZO917530 NJK917528:NJK917530 NTG917528:NTG917530 ODC917528:ODC917530 OMY917528:OMY917530 OWU917528:OWU917530 PGQ917528:PGQ917530 PQM917528:PQM917530 QAI917528:QAI917530 QKE917528:QKE917530 QUA917528:QUA917530 RDW917528:RDW917530 RNS917528:RNS917530 RXO917528:RXO917530 SHK917528:SHK917530 SRG917528:SRG917530 TBC917528:TBC917530 TKY917528:TKY917530 TUU917528:TUU917530 UEQ917528:UEQ917530 UOM917528:UOM917530 UYI917528:UYI917530 VIE917528:VIE917530 VSA917528:VSA917530 WBW917528:WBW917530 WLS917528:WLS917530 WVO917528:WVO917530 G983064:G983066 JC983064:JC983066 SY983064:SY983066 ACU983064:ACU983066 AMQ983064:AMQ983066 AWM983064:AWM983066 BGI983064:BGI983066 BQE983064:BQE983066 CAA983064:CAA983066 CJW983064:CJW983066 CTS983064:CTS983066 DDO983064:DDO983066 DNK983064:DNK983066 DXG983064:DXG983066 EHC983064:EHC983066 EQY983064:EQY983066 FAU983064:FAU983066 FKQ983064:FKQ983066 FUM983064:FUM983066 GEI983064:GEI983066 GOE983064:GOE983066 GYA983064:GYA983066 HHW983064:HHW983066 HRS983064:HRS983066 IBO983064:IBO983066 ILK983064:ILK983066 IVG983064:IVG983066 JFC983064:JFC983066 JOY983064:JOY983066 JYU983064:JYU983066 KIQ983064:KIQ983066 KSM983064:KSM983066 LCI983064:LCI983066 LME983064:LME983066 LWA983064:LWA983066 MFW983064:MFW983066 MPS983064:MPS983066 MZO983064:MZO983066 NJK983064:NJK983066 NTG983064:NTG983066 ODC983064:ODC983066 OMY983064:OMY983066 OWU983064:OWU983066 PGQ983064:PGQ983066 PQM983064:PQM983066 QAI983064:QAI983066 QKE983064:QKE983066 QUA983064:QUA983066 RDW983064:RDW983066 RNS983064:RNS983066 RXO983064:RXO983066 SHK983064:SHK983066 SRG983064:SRG983066 TBC983064:TBC983066 TKY983064:TKY983066 TUU983064:TUU983066 UEQ983064:UEQ983066 UOM983064:UOM983066 UYI983064:UYI983066 VIE983064:VIE983066 VSA983064:VSA983066 WBW983064:WBW983066 WLS983064:WLS983066 WVO983064:WVO983066" xr:uid="{F773447A-3090-492C-8338-7C71236EE503}"/>
    <dataValidation allowBlank="1" showInputMessage="1" showErrorMessage="1" prompt="This area is intended for additional comments regarding the amount of scheduled down time, due to breaks, presented in hours/shift.  If tag relief is utilized, please note!_x000a__x000a_" sqref="F32 JB32 SX32 ACT32 AMP32 AWL32 BGH32 BQD32 BZZ32 CJV32 CTR32 DDN32 DNJ32 DXF32 EHB32 EQX32 FAT32 FKP32 FUL32 GEH32 GOD32 GXZ32 HHV32 HRR32 IBN32 ILJ32 IVF32 JFB32 JOX32 JYT32 KIP32 KSL32 LCH32 LMD32 LVZ32 MFV32 MPR32 MZN32 NJJ32 NTF32 ODB32 OMX32 OWT32 PGP32 PQL32 QAH32 QKD32 QTZ32 RDV32 RNR32 RXN32 SHJ32 SRF32 TBB32 TKX32 TUT32 UEP32 UOL32 UYH32 VID32 VRZ32 WBV32 WLR32 WVN32 F65568 JB65568 SX65568 ACT65568 AMP65568 AWL65568 BGH65568 BQD65568 BZZ65568 CJV65568 CTR65568 DDN65568 DNJ65568 DXF65568 EHB65568 EQX65568 FAT65568 FKP65568 FUL65568 GEH65568 GOD65568 GXZ65568 HHV65568 HRR65568 IBN65568 ILJ65568 IVF65568 JFB65568 JOX65568 JYT65568 KIP65568 KSL65568 LCH65568 LMD65568 LVZ65568 MFV65568 MPR65568 MZN65568 NJJ65568 NTF65568 ODB65568 OMX65568 OWT65568 PGP65568 PQL65568 QAH65568 QKD65568 QTZ65568 RDV65568 RNR65568 RXN65568 SHJ65568 SRF65568 TBB65568 TKX65568 TUT65568 UEP65568 UOL65568 UYH65568 VID65568 VRZ65568 WBV65568 WLR65568 WVN65568 F131104 JB131104 SX131104 ACT131104 AMP131104 AWL131104 BGH131104 BQD131104 BZZ131104 CJV131104 CTR131104 DDN131104 DNJ131104 DXF131104 EHB131104 EQX131104 FAT131104 FKP131104 FUL131104 GEH131104 GOD131104 GXZ131104 HHV131104 HRR131104 IBN131104 ILJ131104 IVF131104 JFB131104 JOX131104 JYT131104 KIP131104 KSL131104 LCH131104 LMD131104 LVZ131104 MFV131104 MPR131104 MZN131104 NJJ131104 NTF131104 ODB131104 OMX131104 OWT131104 PGP131104 PQL131104 QAH131104 QKD131104 QTZ131104 RDV131104 RNR131104 RXN131104 SHJ131104 SRF131104 TBB131104 TKX131104 TUT131104 UEP131104 UOL131104 UYH131104 VID131104 VRZ131104 WBV131104 WLR131104 WVN131104 F196640 JB196640 SX196640 ACT196640 AMP196640 AWL196640 BGH196640 BQD196640 BZZ196640 CJV196640 CTR196640 DDN196640 DNJ196640 DXF196640 EHB196640 EQX196640 FAT196640 FKP196640 FUL196640 GEH196640 GOD196640 GXZ196640 HHV196640 HRR196640 IBN196640 ILJ196640 IVF196640 JFB196640 JOX196640 JYT196640 KIP196640 KSL196640 LCH196640 LMD196640 LVZ196640 MFV196640 MPR196640 MZN196640 NJJ196640 NTF196640 ODB196640 OMX196640 OWT196640 PGP196640 PQL196640 QAH196640 QKD196640 QTZ196640 RDV196640 RNR196640 RXN196640 SHJ196640 SRF196640 TBB196640 TKX196640 TUT196640 UEP196640 UOL196640 UYH196640 VID196640 VRZ196640 WBV196640 WLR196640 WVN196640 F262176 JB262176 SX262176 ACT262176 AMP262176 AWL262176 BGH262176 BQD262176 BZZ262176 CJV262176 CTR262176 DDN262176 DNJ262176 DXF262176 EHB262176 EQX262176 FAT262176 FKP262176 FUL262176 GEH262176 GOD262176 GXZ262176 HHV262176 HRR262176 IBN262176 ILJ262176 IVF262176 JFB262176 JOX262176 JYT262176 KIP262176 KSL262176 LCH262176 LMD262176 LVZ262176 MFV262176 MPR262176 MZN262176 NJJ262176 NTF262176 ODB262176 OMX262176 OWT262176 PGP262176 PQL262176 QAH262176 QKD262176 QTZ262176 RDV262176 RNR262176 RXN262176 SHJ262176 SRF262176 TBB262176 TKX262176 TUT262176 UEP262176 UOL262176 UYH262176 VID262176 VRZ262176 WBV262176 WLR262176 WVN262176 F327712 JB327712 SX327712 ACT327712 AMP327712 AWL327712 BGH327712 BQD327712 BZZ327712 CJV327712 CTR327712 DDN327712 DNJ327712 DXF327712 EHB327712 EQX327712 FAT327712 FKP327712 FUL327712 GEH327712 GOD327712 GXZ327712 HHV327712 HRR327712 IBN327712 ILJ327712 IVF327712 JFB327712 JOX327712 JYT327712 KIP327712 KSL327712 LCH327712 LMD327712 LVZ327712 MFV327712 MPR327712 MZN327712 NJJ327712 NTF327712 ODB327712 OMX327712 OWT327712 PGP327712 PQL327712 QAH327712 QKD327712 QTZ327712 RDV327712 RNR327712 RXN327712 SHJ327712 SRF327712 TBB327712 TKX327712 TUT327712 UEP327712 UOL327712 UYH327712 VID327712 VRZ327712 WBV327712 WLR327712 WVN327712 F393248 JB393248 SX393248 ACT393248 AMP393248 AWL393248 BGH393248 BQD393248 BZZ393248 CJV393248 CTR393248 DDN393248 DNJ393248 DXF393248 EHB393248 EQX393248 FAT393248 FKP393248 FUL393248 GEH393248 GOD393248 GXZ393248 HHV393248 HRR393248 IBN393248 ILJ393248 IVF393248 JFB393248 JOX393248 JYT393248 KIP393248 KSL393248 LCH393248 LMD393248 LVZ393248 MFV393248 MPR393248 MZN393248 NJJ393248 NTF393248 ODB393248 OMX393248 OWT393248 PGP393248 PQL393248 QAH393248 QKD393248 QTZ393248 RDV393248 RNR393248 RXN393248 SHJ393248 SRF393248 TBB393248 TKX393248 TUT393248 UEP393248 UOL393248 UYH393248 VID393248 VRZ393248 WBV393248 WLR393248 WVN393248 F458784 JB458784 SX458784 ACT458784 AMP458784 AWL458784 BGH458784 BQD458784 BZZ458784 CJV458784 CTR458784 DDN458784 DNJ458784 DXF458784 EHB458784 EQX458784 FAT458784 FKP458784 FUL458784 GEH458784 GOD458784 GXZ458784 HHV458784 HRR458784 IBN458784 ILJ458784 IVF458784 JFB458784 JOX458784 JYT458784 KIP458784 KSL458784 LCH458784 LMD458784 LVZ458784 MFV458784 MPR458784 MZN458784 NJJ458784 NTF458784 ODB458784 OMX458784 OWT458784 PGP458784 PQL458784 QAH458784 QKD458784 QTZ458784 RDV458784 RNR458784 RXN458784 SHJ458784 SRF458784 TBB458784 TKX458784 TUT458784 UEP458784 UOL458784 UYH458784 VID458784 VRZ458784 WBV458784 WLR458784 WVN458784 F524320 JB524320 SX524320 ACT524320 AMP524320 AWL524320 BGH524320 BQD524320 BZZ524320 CJV524320 CTR524320 DDN524320 DNJ524320 DXF524320 EHB524320 EQX524320 FAT524320 FKP524320 FUL524320 GEH524320 GOD524320 GXZ524320 HHV524320 HRR524320 IBN524320 ILJ524320 IVF524320 JFB524320 JOX524320 JYT524320 KIP524320 KSL524320 LCH524320 LMD524320 LVZ524320 MFV524320 MPR524320 MZN524320 NJJ524320 NTF524320 ODB524320 OMX524320 OWT524320 PGP524320 PQL524320 QAH524320 QKD524320 QTZ524320 RDV524320 RNR524320 RXN524320 SHJ524320 SRF524320 TBB524320 TKX524320 TUT524320 UEP524320 UOL524320 UYH524320 VID524320 VRZ524320 WBV524320 WLR524320 WVN524320 F589856 JB589856 SX589856 ACT589856 AMP589856 AWL589856 BGH589856 BQD589856 BZZ589856 CJV589856 CTR589856 DDN589856 DNJ589856 DXF589856 EHB589856 EQX589856 FAT589856 FKP589856 FUL589856 GEH589856 GOD589856 GXZ589856 HHV589856 HRR589856 IBN589856 ILJ589856 IVF589856 JFB589856 JOX589856 JYT589856 KIP589856 KSL589856 LCH589856 LMD589856 LVZ589856 MFV589856 MPR589856 MZN589856 NJJ589856 NTF589856 ODB589856 OMX589856 OWT589856 PGP589856 PQL589856 QAH589856 QKD589856 QTZ589856 RDV589856 RNR589856 RXN589856 SHJ589856 SRF589856 TBB589856 TKX589856 TUT589856 UEP589856 UOL589856 UYH589856 VID589856 VRZ589856 WBV589856 WLR589856 WVN589856 F655392 JB655392 SX655392 ACT655392 AMP655392 AWL655392 BGH655392 BQD655392 BZZ655392 CJV655392 CTR655392 DDN655392 DNJ655392 DXF655392 EHB655392 EQX655392 FAT655392 FKP655392 FUL655392 GEH655392 GOD655392 GXZ655392 HHV655392 HRR655392 IBN655392 ILJ655392 IVF655392 JFB655392 JOX655392 JYT655392 KIP655392 KSL655392 LCH655392 LMD655392 LVZ655392 MFV655392 MPR655392 MZN655392 NJJ655392 NTF655392 ODB655392 OMX655392 OWT655392 PGP655392 PQL655392 QAH655392 QKD655392 QTZ655392 RDV655392 RNR655392 RXN655392 SHJ655392 SRF655392 TBB655392 TKX655392 TUT655392 UEP655392 UOL655392 UYH655392 VID655392 VRZ655392 WBV655392 WLR655392 WVN655392 F720928 JB720928 SX720928 ACT720928 AMP720928 AWL720928 BGH720928 BQD720928 BZZ720928 CJV720928 CTR720928 DDN720928 DNJ720928 DXF720928 EHB720928 EQX720928 FAT720928 FKP720928 FUL720928 GEH720928 GOD720928 GXZ720928 HHV720928 HRR720928 IBN720928 ILJ720928 IVF720928 JFB720928 JOX720928 JYT720928 KIP720928 KSL720928 LCH720928 LMD720928 LVZ720928 MFV720928 MPR720928 MZN720928 NJJ720928 NTF720928 ODB720928 OMX720928 OWT720928 PGP720928 PQL720928 QAH720928 QKD720928 QTZ720928 RDV720928 RNR720928 RXN720928 SHJ720928 SRF720928 TBB720928 TKX720928 TUT720928 UEP720928 UOL720928 UYH720928 VID720928 VRZ720928 WBV720928 WLR720928 WVN720928 F786464 JB786464 SX786464 ACT786464 AMP786464 AWL786464 BGH786464 BQD786464 BZZ786464 CJV786464 CTR786464 DDN786464 DNJ786464 DXF786464 EHB786464 EQX786464 FAT786464 FKP786464 FUL786464 GEH786464 GOD786464 GXZ786464 HHV786464 HRR786464 IBN786464 ILJ786464 IVF786464 JFB786464 JOX786464 JYT786464 KIP786464 KSL786464 LCH786464 LMD786464 LVZ786464 MFV786464 MPR786464 MZN786464 NJJ786464 NTF786464 ODB786464 OMX786464 OWT786464 PGP786464 PQL786464 QAH786464 QKD786464 QTZ786464 RDV786464 RNR786464 RXN786464 SHJ786464 SRF786464 TBB786464 TKX786464 TUT786464 UEP786464 UOL786464 UYH786464 VID786464 VRZ786464 WBV786464 WLR786464 WVN786464 F852000 JB852000 SX852000 ACT852000 AMP852000 AWL852000 BGH852000 BQD852000 BZZ852000 CJV852000 CTR852000 DDN852000 DNJ852000 DXF852000 EHB852000 EQX852000 FAT852000 FKP852000 FUL852000 GEH852000 GOD852000 GXZ852000 HHV852000 HRR852000 IBN852000 ILJ852000 IVF852000 JFB852000 JOX852000 JYT852000 KIP852000 KSL852000 LCH852000 LMD852000 LVZ852000 MFV852000 MPR852000 MZN852000 NJJ852000 NTF852000 ODB852000 OMX852000 OWT852000 PGP852000 PQL852000 QAH852000 QKD852000 QTZ852000 RDV852000 RNR852000 RXN852000 SHJ852000 SRF852000 TBB852000 TKX852000 TUT852000 UEP852000 UOL852000 UYH852000 VID852000 VRZ852000 WBV852000 WLR852000 WVN852000 F917536 JB917536 SX917536 ACT917536 AMP917536 AWL917536 BGH917536 BQD917536 BZZ917536 CJV917536 CTR917536 DDN917536 DNJ917536 DXF917536 EHB917536 EQX917536 FAT917536 FKP917536 FUL917536 GEH917536 GOD917536 GXZ917536 HHV917536 HRR917536 IBN917536 ILJ917536 IVF917536 JFB917536 JOX917536 JYT917536 KIP917536 KSL917536 LCH917536 LMD917536 LVZ917536 MFV917536 MPR917536 MZN917536 NJJ917536 NTF917536 ODB917536 OMX917536 OWT917536 PGP917536 PQL917536 QAH917536 QKD917536 QTZ917536 RDV917536 RNR917536 RXN917536 SHJ917536 SRF917536 TBB917536 TKX917536 TUT917536 UEP917536 UOL917536 UYH917536 VID917536 VRZ917536 WBV917536 WLR917536 WVN917536 F983072 JB983072 SX983072 ACT983072 AMP983072 AWL983072 BGH983072 BQD983072 BZZ983072 CJV983072 CTR983072 DDN983072 DNJ983072 DXF983072 EHB983072 EQX983072 FAT983072 FKP983072 FUL983072 GEH983072 GOD983072 GXZ983072 HHV983072 HRR983072 IBN983072 ILJ983072 IVF983072 JFB983072 JOX983072 JYT983072 KIP983072 KSL983072 LCH983072 LMD983072 LVZ983072 MFV983072 MPR983072 MZN983072 NJJ983072 NTF983072 ODB983072 OMX983072 OWT983072 PGP983072 PQL983072 QAH983072 QKD983072 QTZ983072 RDV983072 RNR983072 RXN983072 SHJ983072 SRF983072 TBB983072 TKX983072 TUT983072 UEP983072 UOL983072 UYH983072 VID983072 VRZ983072 WBV983072 WLR983072 WVN983072" xr:uid="{D61F92F9-0C6E-43EE-98DF-FC1DB76B6AF2}"/>
    <dataValidation allowBlank="1" showInputMessage="1" showErrorMessage="1" prompt="This area is intended for additional comments regarding the amount of scheduled down time, due to lunches, presented in hours/shift.  If tag relief is utilized, please note!_x000a_" sqref="F31 JB31 SX31 ACT31 AMP31 AWL31 BGH31 BQD31 BZZ31 CJV31 CTR31 DDN31 DNJ31 DXF31 EHB31 EQX31 FAT31 FKP31 FUL31 GEH31 GOD31 GXZ31 HHV31 HRR31 IBN31 ILJ31 IVF31 JFB31 JOX31 JYT31 KIP31 KSL31 LCH31 LMD31 LVZ31 MFV31 MPR31 MZN31 NJJ31 NTF31 ODB31 OMX31 OWT31 PGP31 PQL31 QAH31 QKD31 QTZ31 RDV31 RNR31 RXN31 SHJ31 SRF31 TBB31 TKX31 TUT31 UEP31 UOL31 UYH31 VID31 VRZ31 WBV31 WLR31 WVN31 F65567 JB65567 SX65567 ACT65567 AMP65567 AWL65567 BGH65567 BQD65567 BZZ65567 CJV65567 CTR65567 DDN65567 DNJ65567 DXF65567 EHB65567 EQX65567 FAT65567 FKP65567 FUL65567 GEH65567 GOD65567 GXZ65567 HHV65567 HRR65567 IBN65567 ILJ65567 IVF65567 JFB65567 JOX65567 JYT65567 KIP65567 KSL65567 LCH65567 LMD65567 LVZ65567 MFV65567 MPR65567 MZN65567 NJJ65567 NTF65567 ODB65567 OMX65567 OWT65567 PGP65567 PQL65567 QAH65567 QKD65567 QTZ65567 RDV65567 RNR65567 RXN65567 SHJ65567 SRF65567 TBB65567 TKX65567 TUT65567 UEP65567 UOL65567 UYH65567 VID65567 VRZ65567 WBV65567 WLR65567 WVN65567 F131103 JB131103 SX131103 ACT131103 AMP131103 AWL131103 BGH131103 BQD131103 BZZ131103 CJV131103 CTR131103 DDN131103 DNJ131103 DXF131103 EHB131103 EQX131103 FAT131103 FKP131103 FUL131103 GEH131103 GOD131103 GXZ131103 HHV131103 HRR131103 IBN131103 ILJ131103 IVF131103 JFB131103 JOX131103 JYT131103 KIP131103 KSL131103 LCH131103 LMD131103 LVZ131103 MFV131103 MPR131103 MZN131103 NJJ131103 NTF131103 ODB131103 OMX131103 OWT131103 PGP131103 PQL131103 QAH131103 QKD131103 QTZ131103 RDV131103 RNR131103 RXN131103 SHJ131103 SRF131103 TBB131103 TKX131103 TUT131103 UEP131103 UOL131103 UYH131103 VID131103 VRZ131103 WBV131103 WLR131103 WVN131103 F196639 JB196639 SX196639 ACT196639 AMP196639 AWL196639 BGH196639 BQD196639 BZZ196639 CJV196639 CTR196639 DDN196639 DNJ196639 DXF196639 EHB196639 EQX196639 FAT196639 FKP196639 FUL196639 GEH196639 GOD196639 GXZ196639 HHV196639 HRR196639 IBN196639 ILJ196639 IVF196639 JFB196639 JOX196639 JYT196639 KIP196639 KSL196639 LCH196639 LMD196639 LVZ196639 MFV196639 MPR196639 MZN196639 NJJ196639 NTF196639 ODB196639 OMX196639 OWT196639 PGP196639 PQL196639 QAH196639 QKD196639 QTZ196639 RDV196639 RNR196639 RXN196639 SHJ196639 SRF196639 TBB196639 TKX196639 TUT196639 UEP196639 UOL196639 UYH196639 VID196639 VRZ196639 WBV196639 WLR196639 WVN196639 F262175 JB262175 SX262175 ACT262175 AMP262175 AWL262175 BGH262175 BQD262175 BZZ262175 CJV262175 CTR262175 DDN262175 DNJ262175 DXF262175 EHB262175 EQX262175 FAT262175 FKP262175 FUL262175 GEH262175 GOD262175 GXZ262175 HHV262175 HRR262175 IBN262175 ILJ262175 IVF262175 JFB262175 JOX262175 JYT262175 KIP262175 KSL262175 LCH262175 LMD262175 LVZ262175 MFV262175 MPR262175 MZN262175 NJJ262175 NTF262175 ODB262175 OMX262175 OWT262175 PGP262175 PQL262175 QAH262175 QKD262175 QTZ262175 RDV262175 RNR262175 RXN262175 SHJ262175 SRF262175 TBB262175 TKX262175 TUT262175 UEP262175 UOL262175 UYH262175 VID262175 VRZ262175 WBV262175 WLR262175 WVN262175 F327711 JB327711 SX327711 ACT327711 AMP327711 AWL327711 BGH327711 BQD327711 BZZ327711 CJV327711 CTR327711 DDN327711 DNJ327711 DXF327711 EHB327711 EQX327711 FAT327711 FKP327711 FUL327711 GEH327711 GOD327711 GXZ327711 HHV327711 HRR327711 IBN327711 ILJ327711 IVF327711 JFB327711 JOX327711 JYT327711 KIP327711 KSL327711 LCH327711 LMD327711 LVZ327711 MFV327711 MPR327711 MZN327711 NJJ327711 NTF327711 ODB327711 OMX327711 OWT327711 PGP327711 PQL327711 QAH327711 QKD327711 QTZ327711 RDV327711 RNR327711 RXN327711 SHJ327711 SRF327711 TBB327711 TKX327711 TUT327711 UEP327711 UOL327711 UYH327711 VID327711 VRZ327711 WBV327711 WLR327711 WVN327711 F393247 JB393247 SX393247 ACT393247 AMP393247 AWL393247 BGH393247 BQD393247 BZZ393247 CJV393247 CTR393247 DDN393247 DNJ393247 DXF393247 EHB393247 EQX393247 FAT393247 FKP393247 FUL393247 GEH393247 GOD393247 GXZ393247 HHV393247 HRR393247 IBN393247 ILJ393247 IVF393247 JFB393247 JOX393247 JYT393247 KIP393247 KSL393247 LCH393247 LMD393247 LVZ393247 MFV393247 MPR393247 MZN393247 NJJ393247 NTF393247 ODB393247 OMX393247 OWT393247 PGP393247 PQL393247 QAH393247 QKD393247 QTZ393247 RDV393247 RNR393247 RXN393247 SHJ393247 SRF393247 TBB393247 TKX393247 TUT393247 UEP393247 UOL393247 UYH393247 VID393247 VRZ393247 WBV393247 WLR393247 WVN393247 F458783 JB458783 SX458783 ACT458783 AMP458783 AWL458783 BGH458783 BQD458783 BZZ458783 CJV458783 CTR458783 DDN458783 DNJ458783 DXF458783 EHB458783 EQX458783 FAT458783 FKP458783 FUL458783 GEH458783 GOD458783 GXZ458783 HHV458783 HRR458783 IBN458783 ILJ458783 IVF458783 JFB458783 JOX458783 JYT458783 KIP458783 KSL458783 LCH458783 LMD458783 LVZ458783 MFV458783 MPR458783 MZN458783 NJJ458783 NTF458783 ODB458783 OMX458783 OWT458783 PGP458783 PQL458783 QAH458783 QKD458783 QTZ458783 RDV458783 RNR458783 RXN458783 SHJ458783 SRF458783 TBB458783 TKX458783 TUT458783 UEP458783 UOL458783 UYH458783 VID458783 VRZ458783 WBV458783 WLR458783 WVN458783 F524319 JB524319 SX524319 ACT524319 AMP524319 AWL524319 BGH524319 BQD524319 BZZ524319 CJV524319 CTR524319 DDN524319 DNJ524319 DXF524319 EHB524319 EQX524319 FAT524319 FKP524319 FUL524319 GEH524319 GOD524319 GXZ524319 HHV524319 HRR524319 IBN524319 ILJ524319 IVF524319 JFB524319 JOX524319 JYT524319 KIP524319 KSL524319 LCH524319 LMD524319 LVZ524319 MFV524319 MPR524319 MZN524319 NJJ524319 NTF524319 ODB524319 OMX524319 OWT524319 PGP524319 PQL524319 QAH524319 QKD524319 QTZ524319 RDV524319 RNR524319 RXN524319 SHJ524319 SRF524319 TBB524319 TKX524319 TUT524319 UEP524319 UOL524319 UYH524319 VID524319 VRZ524319 WBV524319 WLR524319 WVN524319 F589855 JB589855 SX589855 ACT589855 AMP589855 AWL589855 BGH589855 BQD589855 BZZ589855 CJV589855 CTR589855 DDN589855 DNJ589855 DXF589855 EHB589855 EQX589855 FAT589855 FKP589855 FUL589855 GEH589855 GOD589855 GXZ589855 HHV589855 HRR589855 IBN589855 ILJ589855 IVF589855 JFB589855 JOX589855 JYT589855 KIP589855 KSL589855 LCH589855 LMD589855 LVZ589855 MFV589855 MPR589855 MZN589855 NJJ589855 NTF589855 ODB589855 OMX589855 OWT589855 PGP589855 PQL589855 QAH589855 QKD589855 QTZ589855 RDV589855 RNR589855 RXN589855 SHJ589855 SRF589855 TBB589855 TKX589855 TUT589855 UEP589855 UOL589855 UYH589855 VID589855 VRZ589855 WBV589855 WLR589855 WVN589855 F655391 JB655391 SX655391 ACT655391 AMP655391 AWL655391 BGH655391 BQD655391 BZZ655391 CJV655391 CTR655391 DDN655391 DNJ655391 DXF655391 EHB655391 EQX655391 FAT655391 FKP655391 FUL655391 GEH655391 GOD655391 GXZ655391 HHV655391 HRR655391 IBN655391 ILJ655391 IVF655391 JFB655391 JOX655391 JYT655391 KIP655391 KSL655391 LCH655391 LMD655391 LVZ655391 MFV655391 MPR655391 MZN655391 NJJ655391 NTF655391 ODB655391 OMX655391 OWT655391 PGP655391 PQL655391 QAH655391 QKD655391 QTZ655391 RDV655391 RNR655391 RXN655391 SHJ655391 SRF655391 TBB655391 TKX655391 TUT655391 UEP655391 UOL655391 UYH655391 VID655391 VRZ655391 WBV655391 WLR655391 WVN655391 F720927 JB720927 SX720927 ACT720927 AMP720927 AWL720927 BGH720927 BQD720927 BZZ720927 CJV720927 CTR720927 DDN720927 DNJ720927 DXF720927 EHB720927 EQX720927 FAT720927 FKP720927 FUL720927 GEH720927 GOD720927 GXZ720927 HHV720927 HRR720927 IBN720927 ILJ720927 IVF720927 JFB720927 JOX720927 JYT720927 KIP720927 KSL720927 LCH720927 LMD720927 LVZ720927 MFV720927 MPR720927 MZN720927 NJJ720927 NTF720927 ODB720927 OMX720927 OWT720927 PGP720927 PQL720927 QAH720927 QKD720927 QTZ720927 RDV720927 RNR720927 RXN720927 SHJ720927 SRF720927 TBB720927 TKX720927 TUT720927 UEP720927 UOL720927 UYH720927 VID720927 VRZ720927 WBV720927 WLR720927 WVN720927 F786463 JB786463 SX786463 ACT786463 AMP786463 AWL786463 BGH786463 BQD786463 BZZ786463 CJV786463 CTR786463 DDN786463 DNJ786463 DXF786463 EHB786463 EQX786463 FAT786463 FKP786463 FUL786463 GEH786463 GOD786463 GXZ786463 HHV786463 HRR786463 IBN786463 ILJ786463 IVF786463 JFB786463 JOX786463 JYT786463 KIP786463 KSL786463 LCH786463 LMD786463 LVZ786463 MFV786463 MPR786463 MZN786463 NJJ786463 NTF786463 ODB786463 OMX786463 OWT786463 PGP786463 PQL786463 QAH786463 QKD786463 QTZ786463 RDV786463 RNR786463 RXN786463 SHJ786463 SRF786463 TBB786463 TKX786463 TUT786463 UEP786463 UOL786463 UYH786463 VID786463 VRZ786463 WBV786463 WLR786463 WVN786463 F851999 JB851999 SX851999 ACT851999 AMP851999 AWL851999 BGH851999 BQD851999 BZZ851999 CJV851999 CTR851999 DDN851999 DNJ851999 DXF851999 EHB851999 EQX851999 FAT851999 FKP851999 FUL851999 GEH851999 GOD851999 GXZ851999 HHV851999 HRR851999 IBN851999 ILJ851999 IVF851999 JFB851999 JOX851999 JYT851999 KIP851999 KSL851999 LCH851999 LMD851999 LVZ851999 MFV851999 MPR851999 MZN851999 NJJ851999 NTF851999 ODB851999 OMX851999 OWT851999 PGP851999 PQL851999 QAH851999 QKD851999 QTZ851999 RDV851999 RNR851999 RXN851999 SHJ851999 SRF851999 TBB851999 TKX851999 TUT851999 UEP851999 UOL851999 UYH851999 VID851999 VRZ851999 WBV851999 WLR851999 WVN851999 F917535 JB917535 SX917535 ACT917535 AMP917535 AWL917535 BGH917535 BQD917535 BZZ917535 CJV917535 CTR917535 DDN917535 DNJ917535 DXF917535 EHB917535 EQX917535 FAT917535 FKP917535 FUL917535 GEH917535 GOD917535 GXZ917535 HHV917535 HRR917535 IBN917535 ILJ917535 IVF917535 JFB917535 JOX917535 JYT917535 KIP917535 KSL917535 LCH917535 LMD917535 LVZ917535 MFV917535 MPR917535 MZN917535 NJJ917535 NTF917535 ODB917535 OMX917535 OWT917535 PGP917535 PQL917535 QAH917535 QKD917535 QTZ917535 RDV917535 RNR917535 RXN917535 SHJ917535 SRF917535 TBB917535 TKX917535 TUT917535 UEP917535 UOL917535 UYH917535 VID917535 VRZ917535 WBV917535 WLR917535 WVN917535 F983071 JB983071 SX983071 ACT983071 AMP983071 AWL983071 BGH983071 BQD983071 BZZ983071 CJV983071 CTR983071 DDN983071 DNJ983071 DXF983071 EHB983071 EQX983071 FAT983071 FKP983071 FUL983071 GEH983071 GOD983071 GXZ983071 HHV983071 HRR983071 IBN983071 ILJ983071 IVF983071 JFB983071 JOX983071 JYT983071 KIP983071 KSL983071 LCH983071 LMD983071 LVZ983071 MFV983071 MPR983071 MZN983071 NJJ983071 NTF983071 ODB983071 OMX983071 OWT983071 PGP983071 PQL983071 QAH983071 QKD983071 QTZ983071 RDV983071 RNR983071 RXN983071 SHJ983071 SRF983071 TBB983071 TKX983071 TUT983071 UEP983071 UOL983071 UYH983071 VID983071 VRZ983071 WBV983071 WLR983071 WVN983071" xr:uid="{98A0930F-2C0A-4A97-871E-80F8774A2F00}"/>
    <dataValidation allowBlank="1" showInputMessage="1" showErrorMessage="1" prompt="This area is intended for additional comments regarding the operating time dedicated to other customers._x000a__x000a__x000a_" sqref="D35:D36 IZ35:IZ36 SV35:SV36 ACR35:ACR36 AMN35:AMN36 AWJ35:AWJ36 BGF35:BGF36 BQB35:BQB36 BZX35:BZX36 CJT35:CJT36 CTP35:CTP36 DDL35:DDL36 DNH35:DNH36 DXD35:DXD36 EGZ35:EGZ36 EQV35:EQV36 FAR35:FAR36 FKN35:FKN36 FUJ35:FUJ36 GEF35:GEF36 GOB35:GOB36 GXX35:GXX36 HHT35:HHT36 HRP35:HRP36 IBL35:IBL36 ILH35:ILH36 IVD35:IVD36 JEZ35:JEZ36 JOV35:JOV36 JYR35:JYR36 KIN35:KIN36 KSJ35:KSJ36 LCF35:LCF36 LMB35:LMB36 LVX35:LVX36 MFT35:MFT36 MPP35:MPP36 MZL35:MZL36 NJH35:NJH36 NTD35:NTD36 OCZ35:OCZ36 OMV35:OMV36 OWR35:OWR36 PGN35:PGN36 PQJ35:PQJ36 QAF35:QAF36 QKB35:QKB36 QTX35:QTX36 RDT35:RDT36 RNP35:RNP36 RXL35:RXL36 SHH35:SHH36 SRD35:SRD36 TAZ35:TAZ36 TKV35:TKV36 TUR35:TUR36 UEN35:UEN36 UOJ35:UOJ36 UYF35:UYF36 VIB35:VIB36 VRX35:VRX36 WBT35:WBT36 WLP35:WLP36 WVL35:WVL36 D65571:D65572 IZ65571:IZ65572 SV65571:SV65572 ACR65571:ACR65572 AMN65571:AMN65572 AWJ65571:AWJ65572 BGF65571:BGF65572 BQB65571:BQB65572 BZX65571:BZX65572 CJT65571:CJT65572 CTP65571:CTP65572 DDL65571:DDL65572 DNH65571:DNH65572 DXD65571:DXD65572 EGZ65571:EGZ65572 EQV65571:EQV65572 FAR65571:FAR65572 FKN65571:FKN65572 FUJ65571:FUJ65572 GEF65571:GEF65572 GOB65571:GOB65572 GXX65571:GXX65572 HHT65571:HHT65572 HRP65571:HRP65572 IBL65571:IBL65572 ILH65571:ILH65572 IVD65571:IVD65572 JEZ65571:JEZ65572 JOV65571:JOV65572 JYR65571:JYR65572 KIN65571:KIN65572 KSJ65571:KSJ65572 LCF65571:LCF65572 LMB65571:LMB65572 LVX65571:LVX65572 MFT65571:MFT65572 MPP65571:MPP65572 MZL65571:MZL65572 NJH65571:NJH65572 NTD65571:NTD65572 OCZ65571:OCZ65572 OMV65571:OMV65572 OWR65571:OWR65572 PGN65571:PGN65572 PQJ65571:PQJ65572 QAF65571:QAF65572 QKB65571:QKB65572 QTX65571:QTX65572 RDT65571:RDT65572 RNP65571:RNP65572 RXL65571:RXL65572 SHH65571:SHH65572 SRD65571:SRD65572 TAZ65571:TAZ65572 TKV65571:TKV65572 TUR65571:TUR65572 UEN65571:UEN65572 UOJ65571:UOJ65572 UYF65571:UYF65572 VIB65571:VIB65572 VRX65571:VRX65572 WBT65571:WBT65572 WLP65571:WLP65572 WVL65571:WVL65572 D131107:D131108 IZ131107:IZ131108 SV131107:SV131108 ACR131107:ACR131108 AMN131107:AMN131108 AWJ131107:AWJ131108 BGF131107:BGF131108 BQB131107:BQB131108 BZX131107:BZX131108 CJT131107:CJT131108 CTP131107:CTP131108 DDL131107:DDL131108 DNH131107:DNH131108 DXD131107:DXD131108 EGZ131107:EGZ131108 EQV131107:EQV131108 FAR131107:FAR131108 FKN131107:FKN131108 FUJ131107:FUJ131108 GEF131107:GEF131108 GOB131107:GOB131108 GXX131107:GXX131108 HHT131107:HHT131108 HRP131107:HRP131108 IBL131107:IBL131108 ILH131107:ILH131108 IVD131107:IVD131108 JEZ131107:JEZ131108 JOV131107:JOV131108 JYR131107:JYR131108 KIN131107:KIN131108 KSJ131107:KSJ131108 LCF131107:LCF131108 LMB131107:LMB131108 LVX131107:LVX131108 MFT131107:MFT131108 MPP131107:MPP131108 MZL131107:MZL131108 NJH131107:NJH131108 NTD131107:NTD131108 OCZ131107:OCZ131108 OMV131107:OMV131108 OWR131107:OWR131108 PGN131107:PGN131108 PQJ131107:PQJ131108 QAF131107:QAF131108 QKB131107:QKB131108 QTX131107:QTX131108 RDT131107:RDT131108 RNP131107:RNP131108 RXL131107:RXL131108 SHH131107:SHH131108 SRD131107:SRD131108 TAZ131107:TAZ131108 TKV131107:TKV131108 TUR131107:TUR131108 UEN131107:UEN131108 UOJ131107:UOJ131108 UYF131107:UYF131108 VIB131107:VIB131108 VRX131107:VRX131108 WBT131107:WBT131108 WLP131107:WLP131108 WVL131107:WVL131108 D196643:D196644 IZ196643:IZ196644 SV196643:SV196644 ACR196643:ACR196644 AMN196643:AMN196644 AWJ196643:AWJ196644 BGF196643:BGF196644 BQB196643:BQB196644 BZX196643:BZX196644 CJT196643:CJT196644 CTP196643:CTP196644 DDL196643:DDL196644 DNH196643:DNH196644 DXD196643:DXD196644 EGZ196643:EGZ196644 EQV196643:EQV196644 FAR196643:FAR196644 FKN196643:FKN196644 FUJ196643:FUJ196644 GEF196643:GEF196644 GOB196643:GOB196644 GXX196643:GXX196644 HHT196643:HHT196644 HRP196643:HRP196644 IBL196643:IBL196644 ILH196643:ILH196644 IVD196643:IVD196644 JEZ196643:JEZ196644 JOV196643:JOV196644 JYR196643:JYR196644 KIN196643:KIN196644 KSJ196643:KSJ196644 LCF196643:LCF196644 LMB196643:LMB196644 LVX196643:LVX196644 MFT196643:MFT196644 MPP196643:MPP196644 MZL196643:MZL196644 NJH196643:NJH196644 NTD196643:NTD196644 OCZ196643:OCZ196644 OMV196643:OMV196644 OWR196643:OWR196644 PGN196643:PGN196644 PQJ196643:PQJ196644 QAF196643:QAF196644 QKB196643:QKB196644 QTX196643:QTX196644 RDT196643:RDT196644 RNP196643:RNP196644 RXL196643:RXL196644 SHH196643:SHH196644 SRD196643:SRD196644 TAZ196643:TAZ196644 TKV196643:TKV196644 TUR196643:TUR196644 UEN196643:UEN196644 UOJ196643:UOJ196644 UYF196643:UYF196644 VIB196643:VIB196644 VRX196643:VRX196644 WBT196643:WBT196644 WLP196643:WLP196644 WVL196643:WVL196644 D262179:D262180 IZ262179:IZ262180 SV262179:SV262180 ACR262179:ACR262180 AMN262179:AMN262180 AWJ262179:AWJ262180 BGF262179:BGF262180 BQB262179:BQB262180 BZX262179:BZX262180 CJT262179:CJT262180 CTP262179:CTP262180 DDL262179:DDL262180 DNH262179:DNH262180 DXD262179:DXD262180 EGZ262179:EGZ262180 EQV262179:EQV262180 FAR262179:FAR262180 FKN262179:FKN262180 FUJ262179:FUJ262180 GEF262179:GEF262180 GOB262179:GOB262180 GXX262179:GXX262180 HHT262179:HHT262180 HRP262179:HRP262180 IBL262179:IBL262180 ILH262179:ILH262180 IVD262179:IVD262180 JEZ262179:JEZ262180 JOV262179:JOV262180 JYR262179:JYR262180 KIN262179:KIN262180 KSJ262179:KSJ262180 LCF262179:LCF262180 LMB262179:LMB262180 LVX262179:LVX262180 MFT262179:MFT262180 MPP262179:MPP262180 MZL262179:MZL262180 NJH262179:NJH262180 NTD262179:NTD262180 OCZ262179:OCZ262180 OMV262179:OMV262180 OWR262179:OWR262180 PGN262179:PGN262180 PQJ262179:PQJ262180 QAF262179:QAF262180 QKB262179:QKB262180 QTX262179:QTX262180 RDT262179:RDT262180 RNP262179:RNP262180 RXL262179:RXL262180 SHH262179:SHH262180 SRD262179:SRD262180 TAZ262179:TAZ262180 TKV262179:TKV262180 TUR262179:TUR262180 UEN262179:UEN262180 UOJ262179:UOJ262180 UYF262179:UYF262180 VIB262179:VIB262180 VRX262179:VRX262180 WBT262179:WBT262180 WLP262179:WLP262180 WVL262179:WVL262180 D327715:D327716 IZ327715:IZ327716 SV327715:SV327716 ACR327715:ACR327716 AMN327715:AMN327716 AWJ327715:AWJ327716 BGF327715:BGF327716 BQB327715:BQB327716 BZX327715:BZX327716 CJT327715:CJT327716 CTP327715:CTP327716 DDL327715:DDL327716 DNH327715:DNH327716 DXD327715:DXD327716 EGZ327715:EGZ327716 EQV327715:EQV327716 FAR327715:FAR327716 FKN327715:FKN327716 FUJ327715:FUJ327716 GEF327715:GEF327716 GOB327715:GOB327716 GXX327715:GXX327716 HHT327715:HHT327716 HRP327715:HRP327716 IBL327715:IBL327716 ILH327715:ILH327716 IVD327715:IVD327716 JEZ327715:JEZ327716 JOV327715:JOV327716 JYR327715:JYR327716 KIN327715:KIN327716 KSJ327715:KSJ327716 LCF327715:LCF327716 LMB327715:LMB327716 LVX327715:LVX327716 MFT327715:MFT327716 MPP327715:MPP327716 MZL327715:MZL327716 NJH327715:NJH327716 NTD327715:NTD327716 OCZ327715:OCZ327716 OMV327715:OMV327716 OWR327715:OWR327716 PGN327715:PGN327716 PQJ327715:PQJ327716 QAF327715:QAF327716 QKB327715:QKB327716 QTX327715:QTX327716 RDT327715:RDT327716 RNP327715:RNP327716 RXL327715:RXL327716 SHH327715:SHH327716 SRD327715:SRD327716 TAZ327715:TAZ327716 TKV327715:TKV327716 TUR327715:TUR327716 UEN327715:UEN327716 UOJ327715:UOJ327716 UYF327715:UYF327716 VIB327715:VIB327716 VRX327715:VRX327716 WBT327715:WBT327716 WLP327715:WLP327716 WVL327715:WVL327716 D393251:D393252 IZ393251:IZ393252 SV393251:SV393252 ACR393251:ACR393252 AMN393251:AMN393252 AWJ393251:AWJ393252 BGF393251:BGF393252 BQB393251:BQB393252 BZX393251:BZX393252 CJT393251:CJT393252 CTP393251:CTP393252 DDL393251:DDL393252 DNH393251:DNH393252 DXD393251:DXD393252 EGZ393251:EGZ393252 EQV393251:EQV393252 FAR393251:FAR393252 FKN393251:FKN393252 FUJ393251:FUJ393252 GEF393251:GEF393252 GOB393251:GOB393252 GXX393251:GXX393252 HHT393251:HHT393252 HRP393251:HRP393252 IBL393251:IBL393252 ILH393251:ILH393252 IVD393251:IVD393252 JEZ393251:JEZ393252 JOV393251:JOV393252 JYR393251:JYR393252 KIN393251:KIN393252 KSJ393251:KSJ393252 LCF393251:LCF393252 LMB393251:LMB393252 LVX393251:LVX393252 MFT393251:MFT393252 MPP393251:MPP393252 MZL393251:MZL393252 NJH393251:NJH393252 NTD393251:NTD393252 OCZ393251:OCZ393252 OMV393251:OMV393252 OWR393251:OWR393252 PGN393251:PGN393252 PQJ393251:PQJ393252 QAF393251:QAF393252 QKB393251:QKB393252 QTX393251:QTX393252 RDT393251:RDT393252 RNP393251:RNP393252 RXL393251:RXL393252 SHH393251:SHH393252 SRD393251:SRD393252 TAZ393251:TAZ393252 TKV393251:TKV393252 TUR393251:TUR393252 UEN393251:UEN393252 UOJ393251:UOJ393252 UYF393251:UYF393252 VIB393251:VIB393252 VRX393251:VRX393252 WBT393251:WBT393252 WLP393251:WLP393252 WVL393251:WVL393252 D458787:D458788 IZ458787:IZ458788 SV458787:SV458788 ACR458787:ACR458788 AMN458787:AMN458788 AWJ458787:AWJ458788 BGF458787:BGF458788 BQB458787:BQB458788 BZX458787:BZX458788 CJT458787:CJT458788 CTP458787:CTP458788 DDL458787:DDL458788 DNH458787:DNH458788 DXD458787:DXD458788 EGZ458787:EGZ458788 EQV458787:EQV458788 FAR458787:FAR458788 FKN458787:FKN458788 FUJ458787:FUJ458788 GEF458787:GEF458788 GOB458787:GOB458788 GXX458787:GXX458788 HHT458787:HHT458788 HRP458787:HRP458788 IBL458787:IBL458788 ILH458787:ILH458788 IVD458787:IVD458788 JEZ458787:JEZ458788 JOV458787:JOV458788 JYR458787:JYR458788 KIN458787:KIN458788 KSJ458787:KSJ458788 LCF458787:LCF458788 LMB458787:LMB458788 LVX458787:LVX458788 MFT458787:MFT458788 MPP458787:MPP458788 MZL458787:MZL458788 NJH458787:NJH458788 NTD458787:NTD458788 OCZ458787:OCZ458788 OMV458787:OMV458788 OWR458787:OWR458788 PGN458787:PGN458788 PQJ458787:PQJ458788 QAF458787:QAF458788 QKB458787:QKB458788 QTX458787:QTX458788 RDT458787:RDT458788 RNP458787:RNP458788 RXL458787:RXL458788 SHH458787:SHH458788 SRD458787:SRD458788 TAZ458787:TAZ458788 TKV458787:TKV458788 TUR458787:TUR458788 UEN458787:UEN458788 UOJ458787:UOJ458788 UYF458787:UYF458788 VIB458787:VIB458788 VRX458787:VRX458788 WBT458787:WBT458788 WLP458787:WLP458788 WVL458787:WVL458788 D524323:D524324 IZ524323:IZ524324 SV524323:SV524324 ACR524323:ACR524324 AMN524323:AMN524324 AWJ524323:AWJ524324 BGF524323:BGF524324 BQB524323:BQB524324 BZX524323:BZX524324 CJT524323:CJT524324 CTP524323:CTP524324 DDL524323:DDL524324 DNH524323:DNH524324 DXD524323:DXD524324 EGZ524323:EGZ524324 EQV524323:EQV524324 FAR524323:FAR524324 FKN524323:FKN524324 FUJ524323:FUJ524324 GEF524323:GEF524324 GOB524323:GOB524324 GXX524323:GXX524324 HHT524323:HHT524324 HRP524323:HRP524324 IBL524323:IBL524324 ILH524323:ILH524324 IVD524323:IVD524324 JEZ524323:JEZ524324 JOV524323:JOV524324 JYR524323:JYR524324 KIN524323:KIN524324 KSJ524323:KSJ524324 LCF524323:LCF524324 LMB524323:LMB524324 LVX524323:LVX524324 MFT524323:MFT524324 MPP524323:MPP524324 MZL524323:MZL524324 NJH524323:NJH524324 NTD524323:NTD524324 OCZ524323:OCZ524324 OMV524323:OMV524324 OWR524323:OWR524324 PGN524323:PGN524324 PQJ524323:PQJ524324 QAF524323:QAF524324 QKB524323:QKB524324 QTX524323:QTX524324 RDT524323:RDT524324 RNP524323:RNP524324 RXL524323:RXL524324 SHH524323:SHH524324 SRD524323:SRD524324 TAZ524323:TAZ524324 TKV524323:TKV524324 TUR524323:TUR524324 UEN524323:UEN524324 UOJ524323:UOJ524324 UYF524323:UYF524324 VIB524323:VIB524324 VRX524323:VRX524324 WBT524323:WBT524324 WLP524323:WLP524324 WVL524323:WVL524324 D589859:D589860 IZ589859:IZ589860 SV589859:SV589860 ACR589859:ACR589860 AMN589859:AMN589860 AWJ589859:AWJ589860 BGF589859:BGF589860 BQB589859:BQB589860 BZX589859:BZX589860 CJT589859:CJT589860 CTP589859:CTP589860 DDL589859:DDL589860 DNH589859:DNH589860 DXD589859:DXD589860 EGZ589859:EGZ589860 EQV589859:EQV589860 FAR589859:FAR589860 FKN589859:FKN589860 FUJ589859:FUJ589860 GEF589859:GEF589860 GOB589859:GOB589860 GXX589859:GXX589860 HHT589859:HHT589860 HRP589859:HRP589860 IBL589859:IBL589860 ILH589859:ILH589860 IVD589859:IVD589860 JEZ589859:JEZ589860 JOV589859:JOV589860 JYR589859:JYR589860 KIN589859:KIN589860 KSJ589859:KSJ589860 LCF589859:LCF589860 LMB589859:LMB589860 LVX589859:LVX589860 MFT589859:MFT589860 MPP589859:MPP589860 MZL589859:MZL589860 NJH589859:NJH589860 NTD589859:NTD589860 OCZ589859:OCZ589860 OMV589859:OMV589860 OWR589859:OWR589860 PGN589859:PGN589860 PQJ589859:PQJ589860 QAF589859:QAF589860 QKB589859:QKB589860 QTX589859:QTX589860 RDT589859:RDT589860 RNP589859:RNP589860 RXL589859:RXL589860 SHH589859:SHH589860 SRD589859:SRD589860 TAZ589859:TAZ589860 TKV589859:TKV589860 TUR589859:TUR589860 UEN589859:UEN589860 UOJ589859:UOJ589860 UYF589859:UYF589860 VIB589859:VIB589860 VRX589859:VRX589860 WBT589859:WBT589860 WLP589859:WLP589860 WVL589859:WVL589860 D655395:D655396 IZ655395:IZ655396 SV655395:SV655396 ACR655395:ACR655396 AMN655395:AMN655396 AWJ655395:AWJ655396 BGF655395:BGF655396 BQB655395:BQB655396 BZX655395:BZX655396 CJT655395:CJT655396 CTP655395:CTP655396 DDL655395:DDL655396 DNH655395:DNH655396 DXD655395:DXD655396 EGZ655395:EGZ655396 EQV655395:EQV655396 FAR655395:FAR655396 FKN655395:FKN655396 FUJ655395:FUJ655396 GEF655395:GEF655396 GOB655395:GOB655396 GXX655395:GXX655396 HHT655395:HHT655396 HRP655395:HRP655396 IBL655395:IBL655396 ILH655395:ILH655396 IVD655395:IVD655396 JEZ655395:JEZ655396 JOV655395:JOV655396 JYR655395:JYR655396 KIN655395:KIN655396 KSJ655395:KSJ655396 LCF655395:LCF655396 LMB655395:LMB655396 LVX655395:LVX655396 MFT655395:MFT655396 MPP655395:MPP655396 MZL655395:MZL655396 NJH655395:NJH655396 NTD655395:NTD655396 OCZ655395:OCZ655396 OMV655395:OMV655396 OWR655395:OWR655396 PGN655395:PGN655396 PQJ655395:PQJ655396 QAF655395:QAF655396 QKB655395:QKB655396 QTX655395:QTX655396 RDT655395:RDT655396 RNP655395:RNP655396 RXL655395:RXL655396 SHH655395:SHH655396 SRD655395:SRD655396 TAZ655395:TAZ655396 TKV655395:TKV655396 TUR655395:TUR655396 UEN655395:UEN655396 UOJ655395:UOJ655396 UYF655395:UYF655396 VIB655395:VIB655396 VRX655395:VRX655396 WBT655395:WBT655396 WLP655395:WLP655396 WVL655395:WVL655396 D720931:D720932 IZ720931:IZ720932 SV720931:SV720932 ACR720931:ACR720932 AMN720931:AMN720932 AWJ720931:AWJ720932 BGF720931:BGF720932 BQB720931:BQB720932 BZX720931:BZX720932 CJT720931:CJT720932 CTP720931:CTP720932 DDL720931:DDL720932 DNH720931:DNH720932 DXD720931:DXD720932 EGZ720931:EGZ720932 EQV720931:EQV720932 FAR720931:FAR720932 FKN720931:FKN720932 FUJ720931:FUJ720932 GEF720931:GEF720932 GOB720931:GOB720932 GXX720931:GXX720932 HHT720931:HHT720932 HRP720931:HRP720932 IBL720931:IBL720932 ILH720931:ILH720932 IVD720931:IVD720932 JEZ720931:JEZ720932 JOV720931:JOV720932 JYR720931:JYR720932 KIN720931:KIN720932 KSJ720931:KSJ720932 LCF720931:LCF720932 LMB720931:LMB720932 LVX720931:LVX720932 MFT720931:MFT720932 MPP720931:MPP720932 MZL720931:MZL720932 NJH720931:NJH720932 NTD720931:NTD720932 OCZ720931:OCZ720932 OMV720931:OMV720932 OWR720931:OWR720932 PGN720931:PGN720932 PQJ720931:PQJ720932 QAF720931:QAF720932 QKB720931:QKB720932 QTX720931:QTX720932 RDT720931:RDT720932 RNP720931:RNP720932 RXL720931:RXL720932 SHH720931:SHH720932 SRD720931:SRD720932 TAZ720931:TAZ720932 TKV720931:TKV720932 TUR720931:TUR720932 UEN720931:UEN720932 UOJ720931:UOJ720932 UYF720931:UYF720932 VIB720931:VIB720932 VRX720931:VRX720932 WBT720931:WBT720932 WLP720931:WLP720932 WVL720931:WVL720932 D786467:D786468 IZ786467:IZ786468 SV786467:SV786468 ACR786467:ACR786468 AMN786467:AMN786468 AWJ786467:AWJ786468 BGF786467:BGF786468 BQB786467:BQB786468 BZX786467:BZX786468 CJT786467:CJT786468 CTP786467:CTP786468 DDL786467:DDL786468 DNH786467:DNH786468 DXD786467:DXD786468 EGZ786467:EGZ786468 EQV786467:EQV786468 FAR786467:FAR786468 FKN786467:FKN786468 FUJ786467:FUJ786468 GEF786467:GEF786468 GOB786467:GOB786468 GXX786467:GXX786468 HHT786467:HHT786468 HRP786467:HRP786468 IBL786467:IBL786468 ILH786467:ILH786468 IVD786467:IVD786468 JEZ786467:JEZ786468 JOV786467:JOV786468 JYR786467:JYR786468 KIN786467:KIN786468 KSJ786467:KSJ786468 LCF786467:LCF786468 LMB786467:LMB786468 LVX786467:LVX786468 MFT786467:MFT786468 MPP786467:MPP786468 MZL786467:MZL786468 NJH786467:NJH786468 NTD786467:NTD786468 OCZ786467:OCZ786468 OMV786467:OMV786468 OWR786467:OWR786468 PGN786467:PGN786468 PQJ786467:PQJ786468 QAF786467:QAF786468 QKB786467:QKB786468 QTX786467:QTX786468 RDT786467:RDT786468 RNP786467:RNP786468 RXL786467:RXL786468 SHH786467:SHH786468 SRD786467:SRD786468 TAZ786467:TAZ786468 TKV786467:TKV786468 TUR786467:TUR786468 UEN786467:UEN786468 UOJ786467:UOJ786468 UYF786467:UYF786468 VIB786467:VIB786468 VRX786467:VRX786468 WBT786467:WBT786468 WLP786467:WLP786468 WVL786467:WVL786468 D852003:D852004 IZ852003:IZ852004 SV852003:SV852004 ACR852003:ACR852004 AMN852003:AMN852004 AWJ852003:AWJ852004 BGF852003:BGF852004 BQB852003:BQB852004 BZX852003:BZX852004 CJT852003:CJT852004 CTP852003:CTP852004 DDL852003:DDL852004 DNH852003:DNH852004 DXD852003:DXD852004 EGZ852003:EGZ852004 EQV852003:EQV852004 FAR852003:FAR852004 FKN852003:FKN852004 FUJ852003:FUJ852004 GEF852003:GEF852004 GOB852003:GOB852004 GXX852003:GXX852004 HHT852003:HHT852004 HRP852003:HRP852004 IBL852003:IBL852004 ILH852003:ILH852004 IVD852003:IVD852004 JEZ852003:JEZ852004 JOV852003:JOV852004 JYR852003:JYR852004 KIN852003:KIN852004 KSJ852003:KSJ852004 LCF852003:LCF852004 LMB852003:LMB852004 LVX852003:LVX852004 MFT852003:MFT852004 MPP852003:MPP852004 MZL852003:MZL852004 NJH852003:NJH852004 NTD852003:NTD852004 OCZ852003:OCZ852004 OMV852003:OMV852004 OWR852003:OWR852004 PGN852003:PGN852004 PQJ852003:PQJ852004 QAF852003:QAF852004 QKB852003:QKB852004 QTX852003:QTX852004 RDT852003:RDT852004 RNP852003:RNP852004 RXL852003:RXL852004 SHH852003:SHH852004 SRD852003:SRD852004 TAZ852003:TAZ852004 TKV852003:TKV852004 TUR852003:TUR852004 UEN852003:UEN852004 UOJ852003:UOJ852004 UYF852003:UYF852004 VIB852003:VIB852004 VRX852003:VRX852004 WBT852003:WBT852004 WLP852003:WLP852004 WVL852003:WVL852004 D917539:D917540 IZ917539:IZ917540 SV917539:SV917540 ACR917539:ACR917540 AMN917539:AMN917540 AWJ917539:AWJ917540 BGF917539:BGF917540 BQB917539:BQB917540 BZX917539:BZX917540 CJT917539:CJT917540 CTP917539:CTP917540 DDL917539:DDL917540 DNH917539:DNH917540 DXD917539:DXD917540 EGZ917539:EGZ917540 EQV917539:EQV917540 FAR917539:FAR917540 FKN917539:FKN917540 FUJ917539:FUJ917540 GEF917539:GEF917540 GOB917539:GOB917540 GXX917539:GXX917540 HHT917539:HHT917540 HRP917539:HRP917540 IBL917539:IBL917540 ILH917539:ILH917540 IVD917539:IVD917540 JEZ917539:JEZ917540 JOV917539:JOV917540 JYR917539:JYR917540 KIN917539:KIN917540 KSJ917539:KSJ917540 LCF917539:LCF917540 LMB917539:LMB917540 LVX917539:LVX917540 MFT917539:MFT917540 MPP917539:MPP917540 MZL917539:MZL917540 NJH917539:NJH917540 NTD917539:NTD917540 OCZ917539:OCZ917540 OMV917539:OMV917540 OWR917539:OWR917540 PGN917539:PGN917540 PQJ917539:PQJ917540 QAF917539:QAF917540 QKB917539:QKB917540 QTX917539:QTX917540 RDT917539:RDT917540 RNP917539:RNP917540 RXL917539:RXL917540 SHH917539:SHH917540 SRD917539:SRD917540 TAZ917539:TAZ917540 TKV917539:TKV917540 TUR917539:TUR917540 UEN917539:UEN917540 UOJ917539:UOJ917540 UYF917539:UYF917540 VIB917539:VIB917540 VRX917539:VRX917540 WBT917539:WBT917540 WLP917539:WLP917540 WVL917539:WVL917540 D983075:D983076 IZ983075:IZ983076 SV983075:SV983076 ACR983075:ACR983076 AMN983075:AMN983076 AWJ983075:AWJ983076 BGF983075:BGF983076 BQB983075:BQB983076 BZX983075:BZX983076 CJT983075:CJT983076 CTP983075:CTP983076 DDL983075:DDL983076 DNH983075:DNH983076 DXD983075:DXD983076 EGZ983075:EGZ983076 EQV983075:EQV983076 FAR983075:FAR983076 FKN983075:FKN983076 FUJ983075:FUJ983076 GEF983075:GEF983076 GOB983075:GOB983076 GXX983075:GXX983076 HHT983075:HHT983076 HRP983075:HRP983076 IBL983075:IBL983076 ILH983075:ILH983076 IVD983075:IVD983076 JEZ983075:JEZ983076 JOV983075:JOV983076 JYR983075:JYR983076 KIN983075:KIN983076 KSJ983075:KSJ983076 LCF983075:LCF983076 LMB983075:LMB983076 LVX983075:LVX983076 MFT983075:MFT983076 MPP983075:MPP983076 MZL983075:MZL983076 NJH983075:NJH983076 NTD983075:NTD983076 OCZ983075:OCZ983076 OMV983075:OMV983076 OWR983075:OWR983076 PGN983075:PGN983076 PQJ983075:PQJ983076 QAF983075:QAF983076 QKB983075:QKB983076 QTX983075:QTX983076 RDT983075:RDT983076 RNP983075:RNP983076 RXL983075:RXL983076 SHH983075:SHH983076 SRD983075:SRD983076 TAZ983075:TAZ983076 TKV983075:TKV983076 TUR983075:TUR983076 UEN983075:UEN983076 UOJ983075:UOJ983076 UYF983075:UYF983076 VIB983075:VIB983076 VRX983075:VRX983076 WBT983075:WBT983076 WLP983075:WLP983076 WVL983075:WVL983076" xr:uid="{5065B9F1-79E2-4E2F-8E67-96EB4257DA87}"/>
    <dataValidation allowBlank="1" showInputMessage="1" showErrorMessage="1" prompt="Please input the start time of the PDR.  *  this number not used for the &quot;Length of PDR in hours&quot; calculation._x000a_" sqref="G41 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ODC983081 OMY983081 OWU983081 PGQ983081 PQM983081 QAI983081 QKE983081 QUA983081 RDW983081 RNS983081 RXO983081 SHK983081 SRG983081 TBC983081 TKY983081 TUU983081 UEQ983081 UOM983081 UYI983081 VIE983081 VSA983081 WBW983081 WLS983081 WVO983081" xr:uid="{00660131-0708-4ED6-8BBD-AF0ECD3335C2}"/>
    <dataValidation allowBlank="1" showInputMessage="1" showErrorMessage="1" prompt="Please input the finish time of the PDR.  *  this number not used for the &quot;Length of PDR in hours&quot; calculation." sqref="I41 JE41 TA41 ACW41 AMS41 AWO41 BGK41 BQG41 CAC41 CJY41 CTU41 DDQ41 DNM41 DXI41 EHE41 ERA41 FAW41 FKS41 FUO41 GEK41 GOG41 GYC41 HHY41 HRU41 IBQ41 ILM41 IVI41 JFE41 JPA41 JYW41 KIS41 KSO41 LCK41 LMG41 LWC41 MFY41 MPU41 MZQ41 NJM41 NTI41 ODE41 ONA41 OWW41 PGS41 PQO41 QAK41 QKG41 QUC41 RDY41 RNU41 RXQ41 SHM41 SRI41 TBE41 TLA41 TUW41 UES41 UOO41 UYK41 VIG41 VSC41 WBY41 WLU41 WVQ41 I65577 JE65577 TA65577 ACW65577 AMS65577 AWO65577 BGK65577 BQG65577 CAC65577 CJY65577 CTU65577 DDQ65577 DNM65577 DXI65577 EHE65577 ERA65577 FAW65577 FKS65577 FUO65577 GEK65577 GOG65577 GYC65577 HHY65577 HRU65577 IBQ65577 ILM65577 IVI65577 JFE65577 JPA65577 JYW65577 KIS65577 KSO65577 LCK65577 LMG65577 LWC65577 MFY65577 MPU65577 MZQ65577 NJM65577 NTI65577 ODE65577 ONA65577 OWW65577 PGS65577 PQO65577 QAK65577 QKG65577 QUC65577 RDY65577 RNU65577 RXQ65577 SHM65577 SRI65577 TBE65577 TLA65577 TUW65577 UES65577 UOO65577 UYK65577 VIG65577 VSC65577 WBY65577 WLU65577 WVQ65577 I131113 JE131113 TA131113 ACW131113 AMS131113 AWO131113 BGK131113 BQG131113 CAC131113 CJY131113 CTU131113 DDQ131113 DNM131113 DXI131113 EHE131113 ERA131113 FAW131113 FKS131113 FUO131113 GEK131113 GOG131113 GYC131113 HHY131113 HRU131113 IBQ131113 ILM131113 IVI131113 JFE131113 JPA131113 JYW131113 KIS131113 KSO131113 LCK131113 LMG131113 LWC131113 MFY131113 MPU131113 MZQ131113 NJM131113 NTI131113 ODE131113 ONA131113 OWW131113 PGS131113 PQO131113 QAK131113 QKG131113 QUC131113 RDY131113 RNU131113 RXQ131113 SHM131113 SRI131113 TBE131113 TLA131113 TUW131113 UES131113 UOO131113 UYK131113 VIG131113 VSC131113 WBY131113 WLU131113 WVQ131113 I196649 JE196649 TA196649 ACW196649 AMS196649 AWO196649 BGK196649 BQG196649 CAC196649 CJY196649 CTU196649 DDQ196649 DNM196649 DXI196649 EHE196649 ERA196649 FAW196649 FKS196649 FUO196649 GEK196649 GOG196649 GYC196649 HHY196649 HRU196649 IBQ196649 ILM196649 IVI196649 JFE196649 JPA196649 JYW196649 KIS196649 KSO196649 LCK196649 LMG196649 LWC196649 MFY196649 MPU196649 MZQ196649 NJM196649 NTI196649 ODE196649 ONA196649 OWW196649 PGS196649 PQO196649 QAK196649 QKG196649 QUC196649 RDY196649 RNU196649 RXQ196649 SHM196649 SRI196649 TBE196649 TLA196649 TUW196649 UES196649 UOO196649 UYK196649 VIG196649 VSC196649 WBY196649 WLU196649 WVQ196649 I262185 JE262185 TA262185 ACW262185 AMS262185 AWO262185 BGK262185 BQG262185 CAC262185 CJY262185 CTU262185 DDQ262185 DNM262185 DXI262185 EHE262185 ERA262185 FAW262185 FKS262185 FUO262185 GEK262185 GOG262185 GYC262185 HHY262185 HRU262185 IBQ262185 ILM262185 IVI262185 JFE262185 JPA262185 JYW262185 KIS262185 KSO262185 LCK262185 LMG262185 LWC262185 MFY262185 MPU262185 MZQ262185 NJM262185 NTI262185 ODE262185 ONA262185 OWW262185 PGS262185 PQO262185 QAK262185 QKG262185 QUC262185 RDY262185 RNU262185 RXQ262185 SHM262185 SRI262185 TBE262185 TLA262185 TUW262185 UES262185 UOO262185 UYK262185 VIG262185 VSC262185 WBY262185 WLU262185 WVQ262185 I327721 JE327721 TA327721 ACW327721 AMS327721 AWO327721 BGK327721 BQG327721 CAC327721 CJY327721 CTU327721 DDQ327721 DNM327721 DXI327721 EHE327721 ERA327721 FAW327721 FKS327721 FUO327721 GEK327721 GOG327721 GYC327721 HHY327721 HRU327721 IBQ327721 ILM327721 IVI327721 JFE327721 JPA327721 JYW327721 KIS327721 KSO327721 LCK327721 LMG327721 LWC327721 MFY327721 MPU327721 MZQ327721 NJM327721 NTI327721 ODE327721 ONA327721 OWW327721 PGS327721 PQO327721 QAK327721 QKG327721 QUC327721 RDY327721 RNU327721 RXQ327721 SHM327721 SRI327721 TBE327721 TLA327721 TUW327721 UES327721 UOO327721 UYK327721 VIG327721 VSC327721 WBY327721 WLU327721 WVQ327721 I393257 JE393257 TA393257 ACW393257 AMS393257 AWO393257 BGK393257 BQG393257 CAC393257 CJY393257 CTU393257 DDQ393257 DNM393257 DXI393257 EHE393257 ERA393257 FAW393257 FKS393257 FUO393257 GEK393257 GOG393257 GYC393257 HHY393257 HRU393257 IBQ393257 ILM393257 IVI393257 JFE393257 JPA393257 JYW393257 KIS393257 KSO393257 LCK393257 LMG393257 LWC393257 MFY393257 MPU393257 MZQ393257 NJM393257 NTI393257 ODE393257 ONA393257 OWW393257 PGS393257 PQO393257 QAK393257 QKG393257 QUC393257 RDY393257 RNU393257 RXQ393257 SHM393257 SRI393257 TBE393257 TLA393257 TUW393257 UES393257 UOO393257 UYK393257 VIG393257 VSC393257 WBY393257 WLU393257 WVQ393257 I458793 JE458793 TA458793 ACW458793 AMS458793 AWO458793 BGK458793 BQG458793 CAC458793 CJY458793 CTU458793 DDQ458793 DNM458793 DXI458793 EHE458793 ERA458793 FAW458793 FKS458793 FUO458793 GEK458793 GOG458793 GYC458793 HHY458793 HRU458793 IBQ458793 ILM458793 IVI458793 JFE458793 JPA458793 JYW458793 KIS458793 KSO458793 LCK458793 LMG458793 LWC458793 MFY458793 MPU458793 MZQ458793 NJM458793 NTI458793 ODE458793 ONA458793 OWW458793 PGS458793 PQO458793 QAK458793 QKG458793 QUC458793 RDY458793 RNU458793 RXQ458793 SHM458793 SRI458793 TBE458793 TLA458793 TUW458793 UES458793 UOO458793 UYK458793 VIG458793 VSC458793 WBY458793 WLU458793 WVQ458793 I524329 JE524329 TA524329 ACW524329 AMS524329 AWO524329 BGK524329 BQG524329 CAC524329 CJY524329 CTU524329 DDQ524329 DNM524329 DXI524329 EHE524329 ERA524329 FAW524329 FKS524329 FUO524329 GEK524329 GOG524329 GYC524329 HHY524329 HRU524329 IBQ524329 ILM524329 IVI524329 JFE524329 JPA524329 JYW524329 KIS524329 KSO524329 LCK524329 LMG524329 LWC524329 MFY524329 MPU524329 MZQ524329 NJM524329 NTI524329 ODE524329 ONA524329 OWW524329 PGS524329 PQO524329 QAK524329 QKG524329 QUC524329 RDY524329 RNU524329 RXQ524329 SHM524329 SRI524329 TBE524329 TLA524329 TUW524329 UES524329 UOO524329 UYK524329 VIG524329 VSC524329 WBY524329 WLU524329 WVQ524329 I589865 JE589865 TA589865 ACW589865 AMS589865 AWO589865 BGK589865 BQG589865 CAC589865 CJY589865 CTU589865 DDQ589865 DNM589865 DXI589865 EHE589865 ERA589865 FAW589865 FKS589865 FUO589865 GEK589865 GOG589865 GYC589865 HHY589865 HRU589865 IBQ589865 ILM589865 IVI589865 JFE589865 JPA589865 JYW589865 KIS589865 KSO589865 LCK589865 LMG589865 LWC589865 MFY589865 MPU589865 MZQ589865 NJM589865 NTI589865 ODE589865 ONA589865 OWW589865 PGS589865 PQO589865 QAK589865 QKG589865 QUC589865 RDY589865 RNU589865 RXQ589865 SHM589865 SRI589865 TBE589865 TLA589865 TUW589865 UES589865 UOO589865 UYK589865 VIG589865 VSC589865 WBY589865 WLU589865 WVQ589865 I655401 JE655401 TA655401 ACW655401 AMS655401 AWO655401 BGK655401 BQG655401 CAC655401 CJY655401 CTU655401 DDQ655401 DNM655401 DXI655401 EHE655401 ERA655401 FAW655401 FKS655401 FUO655401 GEK655401 GOG655401 GYC655401 HHY655401 HRU655401 IBQ655401 ILM655401 IVI655401 JFE655401 JPA655401 JYW655401 KIS655401 KSO655401 LCK655401 LMG655401 LWC655401 MFY655401 MPU655401 MZQ655401 NJM655401 NTI655401 ODE655401 ONA655401 OWW655401 PGS655401 PQO655401 QAK655401 QKG655401 QUC655401 RDY655401 RNU655401 RXQ655401 SHM655401 SRI655401 TBE655401 TLA655401 TUW655401 UES655401 UOO655401 UYK655401 VIG655401 VSC655401 WBY655401 WLU655401 WVQ655401 I720937 JE720937 TA720937 ACW720937 AMS720937 AWO720937 BGK720937 BQG720937 CAC720937 CJY720937 CTU720937 DDQ720937 DNM720937 DXI720937 EHE720937 ERA720937 FAW720937 FKS720937 FUO720937 GEK720937 GOG720937 GYC720937 HHY720937 HRU720937 IBQ720937 ILM720937 IVI720937 JFE720937 JPA720937 JYW720937 KIS720937 KSO720937 LCK720937 LMG720937 LWC720937 MFY720937 MPU720937 MZQ720937 NJM720937 NTI720937 ODE720937 ONA720937 OWW720937 PGS720937 PQO720937 QAK720937 QKG720937 QUC720937 RDY720937 RNU720937 RXQ720937 SHM720937 SRI720937 TBE720937 TLA720937 TUW720937 UES720937 UOO720937 UYK720937 VIG720937 VSC720937 WBY720937 WLU720937 WVQ720937 I786473 JE786473 TA786473 ACW786473 AMS786473 AWO786473 BGK786473 BQG786473 CAC786473 CJY786473 CTU786473 DDQ786473 DNM786473 DXI786473 EHE786473 ERA786473 FAW786473 FKS786473 FUO786473 GEK786473 GOG786473 GYC786473 HHY786473 HRU786473 IBQ786473 ILM786473 IVI786473 JFE786473 JPA786473 JYW786473 KIS786473 KSO786473 LCK786473 LMG786473 LWC786473 MFY786473 MPU786473 MZQ786473 NJM786473 NTI786473 ODE786473 ONA786473 OWW786473 PGS786473 PQO786473 QAK786473 QKG786473 QUC786473 RDY786473 RNU786473 RXQ786473 SHM786473 SRI786473 TBE786473 TLA786473 TUW786473 UES786473 UOO786473 UYK786473 VIG786473 VSC786473 WBY786473 WLU786473 WVQ786473 I852009 JE852009 TA852009 ACW852009 AMS852009 AWO852009 BGK852009 BQG852009 CAC852009 CJY852009 CTU852009 DDQ852009 DNM852009 DXI852009 EHE852009 ERA852009 FAW852009 FKS852009 FUO852009 GEK852009 GOG852009 GYC852009 HHY852009 HRU852009 IBQ852009 ILM852009 IVI852009 JFE852009 JPA852009 JYW852009 KIS852009 KSO852009 LCK852009 LMG852009 LWC852009 MFY852009 MPU852009 MZQ852009 NJM852009 NTI852009 ODE852009 ONA852009 OWW852009 PGS852009 PQO852009 QAK852009 QKG852009 QUC852009 RDY852009 RNU852009 RXQ852009 SHM852009 SRI852009 TBE852009 TLA852009 TUW852009 UES852009 UOO852009 UYK852009 VIG852009 VSC852009 WBY852009 WLU852009 WVQ852009 I917545 JE917545 TA917545 ACW917545 AMS917545 AWO917545 BGK917545 BQG917545 CAC917545 CJY917545 CTU917545 DDQ917545 DNM917545 DXI917545 EHE917545 ERA917545 FAW917545 FKS917545 FUO917545 GEK917545 GOG917545 GYC917545 HHY917545 HRU917545 IBQ917545 ILM917545 IVI917545 JFE917545 JPA917545 JYW917545 KIS917545 KSO917545 LCK917545 LMG917545 LWC917545 MFY917545 MPU917545 MZQ917545 NJM917545 NTI917545 ODE917545 ONA917545 OWW917545 PGS917545 PQO917545 QAK917545 QKG917545 QUC917545 RDY917545 RNU917545 RXQ917545 SHM917545 SRI917545 TBE917545 TLA917545 TUW917545 UES917545 UOO917545 UYK917545 VIG917545 VSC917545 WBY917545 WLU917545 WVQ917545 I983081 JE983081 TA983081 ACW983081 AMS983081 AWO983081 BGK983081 BQG983081 CAC983081 CJY983081 CTU983081 DDQ983081 DNM983081 DXI983081 EHE983081 ERA983081 FAW983081 FKS983081 FUO983081 GEK983081 GOG983081 GYC983081 HHY983081 HRU983081 IBQ983081 ILM983081 IVI983081 JFE983081 JPA983081 JYW983081 KIS983081 KSO983081 LCK983081 LMG983081 LWC983081 MFY983081 MPU983081 MZQ983081 NJM983081 NTI983081 ODE983081 ONA983081 OWW983081 PGS983081 PQO983081 QAK983081 QKG983081 QUC983081 RDY983081 RNU983081 RXQ983081 SHM983081 SRI983081 TBE983081 TLA983081 TUW983081 UES983081 UOO983081 UYK983081 VIG983081 VSC983081 WBY983081 WLU983081 WVQ983081" xr:uid="{40B47902-02DA-41E0-BE30-F4084BEE4E05}"/>
    <dataValidation type="decimal" allowBlank="1" showInputMessage="1" showErrorMessage="1" error="Input value must be 1 (shift), 2, or 3" prompt="Input the number of shifts per day per the production P.O." sqref="K24 JG24 TC24 ACY24 AMU24 AWQ24 BGM24 BQI24 CAE24 CKA24 CTW24 DDS24 DNO24 DXK24 EHG24 ERC24 FAY24 FKU24 FUQ24 GEM24 GOI24 GYE24 HIA24 HRW24 IBS24 ILO24 IVK24 JFG24 JPC24 JYY24 KIU24 KSQ24 LCM24 LMI24 LWE24 MGA24 MPW24 MZS24 NJO24 NTK24 ODG24 ONC24 OWY24 PGU24 PQQ24 QAM24 QKI24 QUE24 REA24 RNW24 RXS24 SHO24 SRK24 TBG24 TLC24 TUY24 UEU24 UOQ24 UYM24 VII24 VSE24 WCA24 WLW24 WVS24 K65560 JG65560 TC65560 ACY65560 AMU65560 AWQ65560 BGM65560 BQI65560 CAE65560 CKA65560 CTW65560 DDS65560 DNO65560 DXK65560 EHG65560 ERC65560 FAY65560 FKU65560 FUQ65560 GEM65560 GOI65560 GYE65560 HIA65560 HRW65560 IBS65560 ILO65560 IVK65560 JFG65560 JPC65560 JYY65560 KIU65560 KSQ65560 LCM65560 LMI65560 LWE65560 MGA65560 MPW65560 MZS65560 NJO65560 NTK65560 ODG65560 ONC65560 OWY65560 PGU65560 PQQ65560 QAM65560 QKI65560 QUE65560 REA65560 RNW65560 RXS65560 SHO65560 SRK65560 TBG65560 TLC65560 TUY65560 UEU65560 UOQ65560 UYM65560 VII65560 VSE65560 WCA65560 WLW65560 WVS65560 K131096 JG131096 TC131096 ACY131096 AMU131096 AWQ131096 BGM131096 BQI131096 CAE131096 CKA131096 CTW131096 DDS131096 DNO131096 DXK131096 EHG131096 ERC131096 FAY131096 FKU131096 FUQ131096 GEM131096 GOI131096 GYE131096 HIA131096 HRW131096 IBS131096 ILO131096 IVK131096 JFG131096 JPC131096 JYY131096 KIU131096 KSQ131096 LCM131096 LMI131096 LWE131096 MGA131096 MPW131096 MZS131096 NJO131096 NTK131096 ODG131096 ONC131096 OWY131096 PGU131096 PQQ131096 QAM131096 QKI131096 QUE131096 REA131096 RNW131096 RXS131096 SHO131096 SRK131096 TBG131096 TLC131096 TUY131096 UEU131096 UOQ131096 UYM131096 VII131096 VSE131096 WCA131096 WLW131096 WVS131096 K196632 JG196632 TC196632 ACY196632 AMU196632 AWQ196632 BGM196632 BQI196632 CAE196632 CKA196632 CTW196632 DDS196632 DNO196632 DXK196632 EHG196632 ERC196632 FAY196632 FKU196632 FUQ196632 GEM196632 GOI196632 GYE196632 HIA196632 HRW196632 IBS196632 ILO196632 IVK196632 JFG196632 JPC196632 JYY196632 KIU196632 KSQ196632 LCM196632 LMI196632 LWE196632 MGA196632 MPW196632 MZS196632 NJO196632 NTK196632 ODG196632 ONC196632 OWY196632 PGU196632 PQQ196632 QAM196632 QKI196632 QUE196632 REA196632 RNW196632 RXS196632 SHO196632 SRK196632 TBG196632 TLC196632 TUY196632 UEU196632 UOQ196632 UYM196632 VII196632 VSE196632 WCA196632 WLW196632 WVS196632 K262168 JG262168 TC262168 ACY262168 AMU262168 AWQ262168 BGM262168 BQI262168 CAE262168 CKA262168 CTW262168 DDS262168 DNO262168 DXK262168 EHG262168 ERC262168 FAY262168 FKU262168 FUQ262168 GEM262168 GOI262168 GYE262168 HIA262168 HRW262168 IBS262168 ILO262168 IVK262168 JFG262168 JPC262168 JYY262168 KIU262168 KSQ262168 LCM262168 LMI262168 LWE262168 MGA262168 MPW262168 MZS262168 NJO262168 NTK262168 ODG262168 ONC262168 OWY262168 PGU262168 PQQ262168 QAM262168 QKI262168 QUE262168 REA262168 RNW262168 RXS262168 SHO262168 SRK262168 TBG262168 TLC262168 TUY262168 UEU262168 UOQ262168 UYM262168 VII262168 VSE262168 WCA262168 WLW262168 WVS262168 K327704 JG327704 TC327704 ACY327704 AMU327704 AWQ327704 BGM327704 BQI327704 CAE327704 CKA327704 CTW327704 DDS327704 DNO327704 DXK327704 EHG327704 ERC327704 FAY327704 FKU327704 FUQ327704 GEM327704 GOI327704 GYE327704 HIA327704 HRW327704 IBS327704 ILO327704 IVK327704 JFG327704 JPC327704 JYY327704 KIU327704 KSQ327704 LCM327704 LMI327704 LWE327704 MGA327704 MPW327704 MZS327704 NJO327704 NTK327704 ODG327704 ONC327704 OWY327704 PGU327704 PQQ327704 QAM327704 QKI327704 QUE327704 REA327704 RNW327704 RXS327704 SHO327704 SRK327704 TBG327704 TLC327704 TUY327704 UEU327704 UOQ327704 UYM327704 VII327704 VSE327704 WCA327704 WLW327704 WVS327704 K393240 JG393240 TC393240 ACY393240 AMU393240 AWQ393240 BGM393240 BQI393240 CAE393240 CKA393240 CTW393240 DDS393240 DNO393240 DXK393240 EHG393240 ERC393240 FAY393240 FKU393240 FUQ393240 GEM393240 GOI393240 GYE393240 HIA393240 HRW393240 IBS393240 ILO393240 IVK393240 JFG393240 JPC393240 JYY393240 KIU393240 KSQ393240 LCM393240 LMI393240 LWE393240 MGA393240 MPW393240 MZS393240 NJO393240 NTK393240 ODG393240 ONC393240 OWY393240 PGU393240 PQQ393240 QAM393240 QKI393240 QUE393240 REA393240 RNW393240 RXS393240 SHO393240 SRK393240 TBG393240 TLC393240 TUY393240 UEU393240 UOQ393240 UYM393240 VII393240 VSE393240 WCA393240 WLW393240 WVS393240 K458776 JG458776 TC458776 ACY458776 AMU458776 AWQ458776 BGM458776 BQI458776 CAE458776 CKA458776 CTW458776 DDS458776 DNO458776 DXK458776 EHG458776 ERC458776 FAY458776 FKU458776 FUQ458776 GEM458776 GOI458776 GYE458776 HIA458776 HRW458776 IBS458776 ILO458776 IVK458776 JFG458776 JPC458776 JYY458776 KIU458776 KSQ458776 LCM458776 LMI458776 LWE458776 MGA458776 MPW458776 MZS458776 NJO458776 NTK458776 ODG458776 ONC458776 OWY458776 PGU458776 PQQ458776 QAM458776 QKI458776 QUE458776 REA458776 RNW458776 RXS458776 SHO458776 SRK458776 TBG458776 TLC458776 TUY458776 UEU458776 UOQ458776 UYM458776 VII458776 VSE458776 WCA458776 WLW458776 WVS458776 K524312 JG524312 TC524312 ACY524312 AMU524312 AWQ524312 BGM524312 BQI524312 CAE524312 CKA524312 CTW524312 DDS524312 DNO524312 DXK524312 EHG524312 ERC524312 FAY524312 FKU524312 FUQ524312 GEM524312 GOI524312 GYE524312 HIA524312 HRW524312 IBS524312 ILO524312 IVK524312 JFG524312 JPC524312 JYY524312 KIU524312 KSQ524312 LCM524312 LMI524312 LWE524312 MGA524312 MPW524312 MZS524312 NJO524312 NTK524312 ODG524312 ONC524312 OWY524312 PGU524312 PQQ524312 QAM524312 QKI524312 QUE524312 REA524312 RNW524312 RXS524312 SHO524312 SRK524312 TBG524312 TLC524312 TUY524312 UEU524312 UOQ524312 UYM524312 VII524312 VSE524312 WCA524312 WLW524312 WVS524312 K589848 JG589848 TC589848 ACY589848 AMU589848 AWQ589848 BGM589848 BQI589848 CAE589848 CKA589848 CTW589848 DDS589848 DNO589848 DXK589848 EHG589848 ERC589848 FAY589848 FKU589848 FUQ589848 GEM589848 GOI589848 GYE589848 HIA589848 HRW589848 IBS589848 ILO589848 IVK589848 JFG589848 JPC589848 JYY589848 KIU589848 KSQ589848 LCM589848 LMI589848 LWE589848 MGA589848 MPW589848 MZS589848 NJO589848 NTK589848 ODG589848 ONC589848 OWY589848 PGU589848 PQQ589848 QAM589848 QKI589848 QUE589848 REA589848 RNW589848 RXS589848 SHO589848 SRK589848 TBG589848 TLC589848 TUY589848 UEU589848 UOQ589848 UYM589848 VII589848 VSE589848 WCA589848 WLW589848 WVS589848 K655384 JG655384 TC655384 ACY655384 AMU655384 AWQ655384 BGM655384 BQI655384 CAE655384 CKA655384 CTW655384 DDS655384 DNO655384 DXK655384 EHG655384 ERC655384 FAY655384 FKU655384 FUQ655384 GEM655384 GOI655384 GYE655384 HIA655384 HRW655384 IBS655384 ILO655384 IVK655384 JFG655384 JPC655384 JYY655384 KIU655384 KSQ655384 LCM655384 LMI655384 LWE655384 MGA655384 MPW655384 MZS655384 NJO655384 NTK655384 ODG655384 ONC655384 OWY655384 PGU655384 PQQ655384 QAM655384 QKI655384 QUE655384 REA655384 RNW655384 RXS655384 SHO655384 SRK655384 TBG655384 TLC655384 TUY655384 UEU655384 UOQ655384 UYM655384 VII655384 VSE655384 WCA655384 WLW655384 WVS655384 K720920 JG720920 TC720920 ACY720920 AMU720920 AWQ720920 BGM720920 BQI720920 CAE720920 CKA720920 CTW720920 DDS720920 DNO720920 DXK720920 EHG720920 ERC720920 FAY720920 FKU720920 FUQ720920 GEM720920 GOI720920 GYE720920 HIA720920 HRW720920 IBS720920 ILO720920 IVK720920 JFG720920 JPC720920 JYY720920 KIU720920 KSQ720920 LCM720920 LMI720920 LWE720920 MGA720920 MPW720920 MZS720920 NJO720920 NTK720920 ODG720920 ONC720920 OWY720920 PGU720920 PQQ720920 QAM720920 QKI720920 QUE720920 REA720920 RNW720920 RXS720920 SHO720920 SRK720920 TBG720920 TLC720920 TUY720920 UEU720920 UOQ720920 UYM720920 VII720920 VSE720920 WCA720920 WLW720920 WVS720920 K786456 JG786456 TC786456 ACY786456 AMU786456 AWQ786456 BGM786456 BQI786456 CAE786456 CKA786456 CTW786456 DDS786456 DNO786456 DXK786456 EHG786456 ERC786456 FAY786456 FKU786456 FUQ786456 GEM786456 GOI786456 GYE786456 HIA786456 HRW786456 IBS786456 ILO786456 IVK786456 JFG786456 JPC786456 JYY786456 KIU786456 KSQ786456 LCM786456 LMI786456 LWE786456 MGA786456 MPW786456 MZS786456 NJO786456 NTK786456 ODG786456 ONC786456 OWY786456 PGU786456 PQQ786456 QAM786456 QKI786456 QUE786456 REA786456 RNW786456 RXS786456 SHO786456 SRK786456 TBG786456 TLC786456 TUY786456 UEU786456 UOQ786456 UYM786456 VII786456 VSE786456 WCA786456 WLW786456 WVS786456 K851992 JG851992 TC851992 ACY851992 AMU851992 AWQ851992 BGM851992 BQI851992 CAE851992 CKA851992 CTW851992 DDS851992 DNO851992 DXK851992 EHG851992 ERC851992 FAY851992 FKU851992 FUQ851992 GEM851992 GOI851992 GYE851992 HIA851992 HRW851992 IBS851992 ILO851992 IVK851992 JFG851992 JPC851992 JYY851992 KIU851992 KSQ851992 LCM851992 LMI851992 LWE851992 MGA851992 MPW851992 MZS851992 NJO851992 NTK851992 ODG851992 ONC851992 OWY851992 PGU851992 PQQ851992 QAM851992 QKI851992 QUE851992 REA851992 RNW851992 RXS851992 SHO851992 SRK851992 TBG851992 TLC851992 TUY851992 UEU851992 UOQ851992 UYM851992 VII851992 VSE851992 WCA851992 WLW851992 WVS851992 K917528 JG917528 TC917528 ACY917528 AMU917528 AWQ917528 BGM917528 BQI917528 CAE917528 CKA917528 CTW917528 DDS917528 DNO917528 DXK917528 EHG917528 ERC917528 FAY917528 FKU917528 FUQ917528 GEM917528 GOI917528 GYE917528 HIA917528 HRW917528 IBS917528 ILO917528 IVK917528 JFG917528 JPC917528 JYY917528 KIU917528 KSQ917528 LCM917528 LMI917528 LWE917528 MGA917528 MPW917528 MZS917528 NJO917528 NTK917528 ODG917528 ONC917528 OWY917528 PGU917528 PQQ917528 QAM917528 QKI917528 QUE917528 REA917528 RNW917528 RXS917528 SHO917528 SRK917528 TBG917528 TLC917528 TUY917528 UEU917528 UOQ917528 UYM917528 VII917528 VSE917528 WCA917528 WLW917528 WVS917528 K983064 JG983064 TC983064 ACY983064 AMU983064 AWQ983064 BGM983064 BQI983064 CAE983064 CKA983064 CTW983064 DDS983064 DNO983064 DXK983064 EHG983064 ERC983064 FAY983064 FKU983064 FUQ983064 GEM983064 GOI983064 GYE983064 HIA983064 HRW983064 IBS983064 ILO983064 IVK983064 JFG983064 JPC983064 JYY983064 KIU983064 KSQ983064 LCM983064 LMI983064 LWE983064 MGA983064 MPW983064 MZS983064 NJO983064 NTK983064 ODG983064 ONC983064 OWY983064 PGU983064 PQQ983064 QAM983064 QKI983064 QUE983064 REA983064 RNW983064 RXS983064 SHO983064 SRK983064 TBG983064 TLC983064 TUY983064 UEU983064 UOQ983064 UYM983064 VII983064 VSE983064 WCA983064 WLW983064 WVS983064" xr:uid="{B6D77794-5B35-40A5-8EBA-08414A17F1C4}">
      <formula1>1</formula1>
      <formula2>3</formula2>
    </dataValidation>
    <dataValidation allowBlank="1" showInputMessage="1" showErrorMessage="1" error="Input value must be 1 (shift), 2, or 3" prompt="Input the number of production hours pre shift per the production P.O." sqref="K25 JG25 TC25 ACY25 AMU25 AWQ25 BGM25 BQI25 CAE25 CKA25 CTW25 DDS25 DNO25 DXK25 EHG25 ERC25 FAY25 FKU25 FUQ25 GEM25 GOI25 GYE25 HIA25 HRW25 IBS25 ILO25 IVK25 JFG25 JPC25 JYY25 KIU25 KSQ25 LCM25 LMI25 LWE25 MGA25 MPW25 MZS25 NJO25 NTK25 ODG25 ONC25 OWY25 PGU25 PQQ25 QAM25 QKI25 QUE25 REA25 RNW25 RXS25 SHO25 SRK25 TBG25 TLC25 TUY25 UEU25 UOQ25 UYM25 VII25 VSE25 WCA25 WLW25 WVS25 K65561 JG65561 TC65561 ACY65561 AMU65561 AWQ65561 BGM65561 BQI65561 CAE65561 CKA65561 CTW65561 DDS65561 DNO65561 DXK65561 EHG65561 ERC65561 FAY65561 FKU65561 FUQ65561 GEM65561 GOI65561 GYE65561 HIA65561 HRW65561 IBS65561 ILO65561 IVK65561 JFG65561 JPC65561 JYY65561 KIU65561 KSQ65561 LCM65561 LMI65561 LWE65561 MGA65561 MPW65561 MZS65561 NJO65561 NTK65561 ODG65561 ONC65561 OWY65561 PGU65561 PQQ65561 QAM65561 QKI65561 QUE65561 REA65561 RNW65561 RXS65561 SHO65561 SRK65561 TBG65561 TLC65561 TUY65561 UEU65561 UOQ65561 UYM65561 VII65561 VSE65561 WCA65561 WLW65561 WVS65561 K131097 JG131097 TC131097 ACY131097 AMU131097 AWQ131097 BGM131097 BQI131097 CAE131097 CKA131097 CTW131097 DDS131097 DNO131097 DXK131097 EHG131097 ERC131097 FAY131097 FKU131097 FUQ131097 GEM131097 GOI131097 GYE131097 HIA131097 HRW131097 IBS131097 ILO131097 IVK131097 JFG131097 JPC131097 JYY131097 KIU131097 KSQ131097 LCM131097 LMI131097 LWE131097 MGA131097 MPW131097 MZS131097 NJO131097 NTK131097 ODG131097 ONC131097 OWY131097 PGU131097 PQQ131097 QAM131097 QKI131097 QUE131097 REA131097 RNW131097 RXS131097 SHO131097 SRK131097 TBG131097 TLC131097 TUY131097 UEU131097 UOQ131097 UYM131097 VII131097 VSE131097 WCA131097 WLW131097 WVS131097 K196633 JG196633 TC196633 ACY196633 AMU196633 AWQ196633 BGM196633 BQI196633 CAE196633 CKA196633 CTW196633 DDS196633 DNO196633 DXK196633 EHG196633 ERC196633 FAY196633 FKU196633 FUQ196633 GEM196633 GOI196633 GYE196633 HIA196633 HRW196633 IBS196633 ILO196633 IVK196633 JFG196633 JPC196633 JYY196633 KIU196633 KSQ196633 LCM196633 LMI196633 LWE196633 MGA196633 MPW196633 MZS196633 NJO196633 NTK196633 ODG196633 ONC196633 OWY196633 PGU196633 PQQ196633 QAM196633 QKI196633 QUE196633 REA196633 RNW196633 RXS196633 SHO196633 SRK196633 TBG196633 TLC196633 TUY196633 UEU196633 UOQ196633 UYM196633 VII196633 VSE196633 WCA196633 WLW196633 WVS196633 K262169 JG262169 TC262169 ACY262169 AMU262169 AWQ262169 BGM262169 BQI262169 CAE262169 CKA262169 CTW262169 DDS262169 DNO262169 DXK262169 EHG262169 ERC262169 FAY262169 FKU262169 FUQ262169 GEM262169 GOI262169 GYE262169 HIA262169 HRW262169 IBS262169 ILO262169 IVK262169 JFG262169 JPC262169 JYY262169 KIU262169 KSQ262169 LCM262169 LMI262169 LWE262169 MGA262169 MPW262169 MZS262169 NJO262169 NTK262169 ODG262169 ONC262169 OWY262169 PGU262169 PQQ262169 QAM262169 QKI262169 QUE262169 REA262169 RNW262169 RXS262169 SHO262169 SRK262169 TBG262169 TLC262169 TUY262169 UEU262169 UOQ262169 UYM262169 VII262169 VSE262169 WCA262169 WLW262169 WVS262169 K327705 JG327705 TC327705 ACY327705 AMU327705 AWQ327705 BGM327705 BQI327705 CAE327705 CKA327705 CTW327705 DDS327705 DNO327705 DXK327705 EHG327705 ERC327705 FAY327705 FKU327705 FUQ327705 GEM327705 GOI327705 GYE327705 HIA327705 HRW327705 IBS327705 ILO327705 IVK327705 JFG327705 JPC327705 JYY327705 KIU327705 KSQ327705 LCM327705 LMI327705 LWE327705 MGA327705 MPW327705 MZS327705 NJO327705 NTK327705 ODG327705 ONC327705 OWY327705 PGU327705 PQQ327705 QAM327705 QKI327705 QUE327705 REA327705 RNW327705 RXS327705 SHO327705 SRK327705 TBG327705 TLC327705 TUY327705 UEU327705 UOQ327705 UYM327705 VII327705 VSE327705 WCA327705 WLW327705 WVS327705 K393241 JG393241 TC393241 ACY393241 AMU393241 AWQ393241 BGM393241 BQI393241 CAE393241 CKA393241 CTW393241 DDS393241 DNO393241 DXK393241 EHG393241 ERC393241 FAY393241 FKU393241 FUQ393241 GEM393241 GOI393241 GYE393241 HIA393241 HRW393241 IBS393241 ILO393241 IVK393241 JFG393241 JPC393241 JYY393241 KIU393241 KSQ393241 LCM393241 LMI393241 LWE393241 MGA393241 MPW393241 MZS393241 NJO393241 NTK393241 ODG393241 ONC393241 OWY393241 PGU393241 PQQ393241 QAM393241 QKI393241 QUE393241 REA393241 RNW393241 RXS393241 SHO393241 SRK393241 TBG393241 TLC393241 TUY393241 UEU393241 UOQ393241 UYM393241 VII393241 VSE393241 WCA393241 WLW393241 WVS393241 K458777 JG458777 TC458777 ACY458777 AMU458777 AWQ458777 BGM458777 BQI458777 CAE458777 CKA458777 CTW458777 DDS458777 DNO458777 DXK458777 EHG458777 ERC458777 FAY458777 FKU458777 FUQ458777 GEM458777 GOI458777 GYE458777 HIA458777 HRW458777 IBS458777 ILO458777 IVK458777 JFG458777 JPC458777 JYY458777 KIU458777 KSQ458777 LCM458777 LMI458777 LWE458777 MGA458777 MPW458777 MZS458777 NJO458777 NTK458777 ODG458777 ONC458777 OWY458777 PGU458777 PQQ458777 QAM458777 QKI458777 QUE458777 REA458777 RNW458777 RXS458777 SHO458777 SRK458777 TBG458777 TLC458777 TUY458777 UEU458777 UOQ458777 UYM458777 VII458777 VSE458777 WCA458777 WLW458777 WVS458777 K524313 JG524313 TC524313 ACY524313 AMU524313 AWQ524313 BGM524313 BQI524313 CAE524313 CKA524313 CTW524313 DDS524313 DNO524313 DXK524313 EHG524313 ERC524313 FAY524313 FKU524313 FUQ524313 GEM524313 GOI524313 GYE524313 HIA524313 HRW524313 IBS524313 ILO524313 IVK524313 JFG524313 JPC524313 JYY524313 KIU524313 KSQ524313 LCM524313 LMI524313 LWE524313 MGA524313 MPW524313 MZS524313 NJO524313 NTK524313 ODG524313 ONC524313 OWY524313 PGU524313 PQQ524313 QAM524313 QKI524313 QUE524313 REA524313 RNW524313 RXS524313 SHO524313 SRK524313 TBG524313 TLC524313 TUY524313 UEU524313 UOQ524313 UYM524313 VII524313 VSE524313 WCA524313 WLW524313 WVS524313 K589849 JG589849 TC589849 ACY589849 AMU589849 AWQ589849 BGM589849 BQI589849 CAE589849 CKA589849 CTW589849 DDS589849 DNO589849 DXK589849 EHG589849 ERC589849 FAY589849 FKU589849 FUQ589849 GEM589849 GOI589849 GYE589849 HIA589849 HRW589849 IBS589849 ILO589849 IVK589849 JFG589849 JPC589849 JYY589849 KIU589849 KSQ589849 LCM589849 LMI589849 LWE589849 MGA589849 MPW589849 MZS589849 NJO589849 NTK589849 ODG589849 ONC589849 OWY589849 PGU589849 PQQ589849 QAM589849 QKI589849 QUE589849 REA589849 RNW589849 RXS589849 SHO589849 SRK589849 TBG589849 TLC589849 TUY589849 UEU589849 UOQ589849 UYM589849 VII589849 VSE589849 WCA589849 WLW589849 WVS589849 K655385 JG655385 TC655385 ACY655385 AMU655385 AWQ655385 BGM655385 BQI655385 CAE655385 CKA655385 CTW655385 DDS655385 DNO655385 DXK655385 EHG655385 ERC655385 FAY655385 FKU655385 FUQ655385 GEM655385 GOI655385 GYE655385 HIA655385 HRW655385 IBS655385 ILO655385 IVK655385 JFG655385 JPC655385 JYY655385 KIU655385 KSQ655385 LCM655385 LMI655385 LWE655385 MGA655385 MPW655385 MZS655385 NJO655385 NTK655385 ODG655385 ONC655385 OWY655385 PGU655385 PQQ655385 QAM655385 QKI655385 QUE655385 REA655385 RNW655385 RXS655385 SHO655385 SRK655385 TBG655385 TLC655385 TUY655385 UEU655385 UOQ655385 UYM655385 VII655385 VSE655385 WCA655385 WLW655385 WVS655385 K720921 JG720921 TC720921 ACY720921 AMU720921 AWQ720921 BGM720921 BQI720921 CAE720921 CKA720921 CTW720921 DDS720921 DNO720921 DXK720921 EHG720921 ERC720921 FAY720921 FKU720921 FUQ720921 GEM720921 GOI720921 GYE720921 HIA720921 HRW720921 IBS720921 ILO720921 IVK720921 JFG720921 JPC720921 JYY720921 KIU720921 KSQ720921 LCM720921 LMI720921 LWE720921 MGA720921 MPW720921 MZS720921 NJO720921 NTK720921 ODG720921 ONC720921 OWY720921 PGU720921 PQQ720921 QAM720921 QKI720921 QUE720921 REA720921 RNW720921 RXS720921 SHO720921 SRK720921 TBG720921 TLC720921 TUY720921 UEU720921 UOQ720921 UYM720921 VII720921 VSE720921 WCA720921 WLW720921 WVS720921 K786457 JG786457 TC786457 ACY786457 AMU786457 AWQ786457 BGM786457 BQI786457 CAE786457 CKA786457 CTW786457 DDS786457 DNO786457 DXK786457 EHG786457 ERC786457 FAY786457 FKU786457 FUQ786457 GEM786457 GOI786457 GYE786457 HIA786457 HRW786457 IBS786457 ILO786457 IVK786457 JFG786457 JPC786457 JYY786457 KIU786457 KSQ786457 LCM786457 LMI786457 LWE786457 MGA786457 MPW786457 MZS786457 NJO786457 NTK786457 ODG786457 ONC786457 OWY786457 PGU786457 PQQ786457 QAM786457 QKI786457 QUE786457 REA786457 RNW786457 RXS786457 SHO786457 SRK786457 TBG786457 TLC786457 TUY786457 UEU786457 UOQ786457 UYM786457 VII786457 VSE786457 WCA786457 WLW786457 WVS786457 K851993 JG851993 TC851993 ACY851993 AMU851993 AWQ851993 BGM851993 BQI851993 CAE851993 CKA851993 CTW851993 DDS851993 DNO851993 DXK851993 EHG851993 ERC851993 FAY851993 FKU851993 FUQ851993 GEM851993 GOI851993 GYE851993 HIA851993 HRW851993 IBS851993 ILO851993 IVK851993 JFG851993 JPC851993 JYY851993 KIU851993 KSQ851993 LCM851993 LMI851993 LWE851993 MGA851993 MPW851993 MZS851993 NJO851993 NTK851993 ODG851993 ONC851993 OWY851993 PGU851993 PQQ851993 QAM851993 QKI851993 QUE851993 REA851993 RNW851993 RXS851993 SHO851993 SRK851993 TBG851993 TLC851993 TUY851993 UEU851993 UOQ851993 UYM851993 VII851993 VSE851993 WCA851993 WLW851993 WVS851993 K917529 JG917529 TC917529 ACY917529 AMU917529 AWQ917529 BGM917529 BQI917529 CAE917529 CKA917529 CTW917529 DDS917529 DNO917529 DXK917529 EHG917529 ERC917529 FAY917529 FKU917529 FUQ917529 GEM917529 GOI917529 GYE917529 HIA917529 HRW917529 IBS917529 ILO917529 IVK917529 JFG917529 JPC917529 JYY917529 KIU917529 KSQ917529 LCM917529 LMI917529 LWE917529 MGA917529 MPW917529 MZS917529 NJO917529 NTK917529 ODG917529 ONC917529 OWY917529 PGU917529 PQQ917529 QAM917529 QKI917529 QUE917529 REA917529 RNW917529 RXS917529 SHO917529 SRK917529 TBG917529 TLC917529 TUY917529 UEU917529 UOQ917529 UYM917529 VII917529 VSE917529 WCA917529 WLW917529 WVS917529 K983065 JG983065 TC983065 ACY983065 AMU983065 AWQ983065 BGM983065 BQI983065 CAE983065 CKA983065 CTW983065 DDS983065 DNO983065 DXK983065 EHG983065 ERC983065 FAY983065 FKU983065 FUQ983065 GEM983065 GOI983065 GYE983065 HIA983065 HRW983065 IBS983065 ILO983065 IVK983065 JFG983065 JPC983065 JYY983065 KIU983065 KSQ983065 LCM983065 LMI983065 LWE983065 MGA983065 MPW983065 MZS983065 NJO983065 NTK983065 ODG983065 ONC983065 OWY983065 PGU983065 PQQ983065 QAM983065 QKI983065 QUE983065 REA983065 RNW983065 RXS983065 SHO983065 SRK983065 TBG983065 TLC983065 TUY983065 UEU983065 UOQ983065 UYM983065 VII983065 VSE983065 WCA983065 WLW983065 WVS983065" xr:uid="{8558947E-F05F-45E8-9BD5-7E77724BDDEF}"/>
    <dataValidation allowBlank="1" showInputMessage="1" showErrorMessage="1" prompt="Input the number of production days per week per the production P.O." sqref="K26 JG26 TC26 ACY26 AMU26 AWQ26 BGM26 BQI26 CAE26 CKA26 CTW26 DDS26 DNO26 DXK26 EHG26 ERC26 FAY26 FKU26 FUQ26 GEM26 GOI26 GYE26 HIA26 HRW26 IBS26 ILO26 IVK26 JFG26 JPC26 JYY26 KIU26 KSQ26 LCM26 LMI26 LWE26 MGA26 MPW26 MZS26 NJO26 NTK26 ODG26 ONC26 OWY26 PGU26 PQQ26 QAM26 QKI26 QUE26 REA26 RNW26 RXS26 SHO26 SRK26 TBG26 TLC26 TUY26 UEU26 UOQ26 UYM26 VII26 VSE26 WCA26 WLW26 WVS26 K65562 JG65562 TC65562 ACY65562 AMU65562 AWQ65562 BGM65562 BQI65562 CAE65562 CKA65562 CTW65562 DDS65562 DNO65562 DXK65562 EHG65562 ERC65562 FAY65562 FKU65562 FUQ65562 GEM65562 GOI65562 GYE65562 HIA65562 HRW65562 IBS65562 ILO65562 IVK65562 JFG65562 JPC65562 JYY65562 KIU65562 KSQ65562 LCM65562 LMI65562 LWE65562 MGA65562 MPW65562 MZS65562 NJO65562 NTK65562 ODG65562 ONC65562 OWY65562 PGU65562 PQQ65562 QAM65562 QKI65562 QUE65562 REA65562 RNW65562 RXS65562 SHO65562 SRK65562 TBG65562 TLC65562 TUY65562 UEU65562 UOQ65562 UYM65562 VII65562 VSE65562 WCA65562 WLW65562 WVS65562 K131098 JG131098 TC131098 ACY131098 AMU131098 AWQ131098 BGM131098 BQI131098 CAE131098 CKA131098 CTW131098 DDS131098 DNO131098 DXK131098 EHG131098 ERC131098 FAY131098 FKU131098 FUQ131098 GEM131098 GOI131098 GYE131098 HIA131098 HRW131098 IBS131098 ILO131098 IVK131098 JFG131098 JPC131098 JYY131098 KIU131098 KSQ131098 LCM131098 LMI131098 LWE131098 MGA131098 MPW131098 MZS131098 NJO131098 NTK131098 ODG131098 ONC131098 OWY131098 PGU131098 PQQ131098 QAM131098 QKI131098 QUE131098 REA131098 RNW131098 RXS131098 SHO131098 SRK131098 TBG131098 TLC131098 TUY131098 UEU131098 UOQ131098 UYM131098 VII131098 VSE131098 WCA131098 WLW131098 WVS131098 K196634 JG196634 TC196634 ACY196634 AMU196634 AWQ196634 BGM196634 BQI196634 CAE196634 CKA196634 CTW196634 DDS196634 DNO196634 DXK196634 EHG196634 ERC196634 FAY196634 FKU196634 FUQ196634 GEM196634 GOI196634 GYE196634 HIA196634 HRW196634 IBS196634 ILO196634 IVK196634 JFG196634 JPC196634 JYY196634 KIU196634 KSQ196634 LCM196634 LMI196634 LWE196634 MGA196634 MPW196634 MZS196634 NJO196634 NTK196634 ODG196634 ONC196634 OWY196634 PGU196634 PQQ196634 QAM196634 QKI196634 QUE196634 REA196634 RNW196634 RXS196634 SHO196634 SRK196634 TBG196634 TLC196634 TUY196634 UEU196634 UOQ196634 UYM196634 VII196634 VSE196634 WCA196634 WLW196634 WVS196634 K262170 JG262170 TC262170 ACY262170 AMU262170 AWQ262170 BGM262170 BQI262170 CAE262170 CKA262170 CTW262170 DDS262170 DNO262170 DXK262170 EHG262170 ERC262170 FAY262170 FKU262170 FUQ262170 GEM262170 GOI262170 GYE262170 HIA262170 HRW262170 IBS262170 ILO262170 IVK262170 JFG262170 JPC262170 JYY262170 KIU262170 KSQ262170 LCM262170 LMI262170 LWE262170 MGA262170 MPW262170 MZS262170 NJO262170 NTK262170 ODG262170 ONC262170 OWY262170 PGU262170 PQQ262170 QAM262170 QKI262170 QUE262170 REA262170 RNW262170 RXS262170 SHO262170 SRK262170 TBG262170 TLC262170 TUY262170 UEU262170 UOQ262170 UYM262170 VII262170 VSE262170 WCA262170 WLW262170 WVS262170 K327706 JG327706 TC327706 ACY327706 AMU327706 AWQ327706 BGM327706 BQI327706 CAE327706 CKA327706 CTW327706 DDS327706 DNO327706 DXK327706 EHG327706 ERC327706 FAY327706 FKU327706 FUQ327706 GEM327706 GOI327706 GYE327706 HIA327706 HRW327706 IBS327706 ILO327706 IVK327706 JFG327706 JPC327706 JYY327706 KIU327706 KSQ327706 LCM327706 LMI327706 LWE327706 MGA327706 MPW327706 MZS327706 NJO327706 NTK327706 ODG327706 ONC327706 OWY327706 PGU327706 PQQ327706 QAM327706 QKI327706 QUE327706 REA327706 RNW327706 RXS327706 SHO327706 SRK327706 TBG327706 TLC327706 TUY327706 UEU327706 UOQ327706 UYM327706 VII327706 VSE327706 WCA327706 WLW327706 WVS327706 K393242 JG393242 TC393242 ACY393242 AMU393242 AWQ393242 BGM393242 BQI393242 CAE393242 CKA393242 CTW393242 DDS393242 DNO393242 DXK393242 EHG393242 ERC393242 FAY393242 FKU393242 FUQ393242 GEM393242 GOI393242 GYE393242 HIA393242 HRW393242 IBS393242 ILO393242 IVK393242 JFG393242 JPC393242 JYY393242 KIU393242 KSQ393242 LCM393242 LMI393242 LWE393242 MGA393242 MPW393242 MZS393242 NJO393242 NTK393242 ODG393242 ONC393242 OWY393242 PGU393242 PQQ393242 QAM393242 QKI393242 QUE393242 REA393242 RNW393242 RXS393242 SHO393242 SRK393242 TBG393242 TLC393242 TUY393242 UEU393242 UOQ393242 UYM393242 VII393242 VSE393242 WCA393242 WLW393242 WVS393242 K458778 JG458778 TC458778 ACY458778 AMU458778 AWQ458778 BGM458778 BQI458778 CAE458778 CKA458778 CTW458778 DDS458778 DNO458778 DXK458778 EHG458778 ERC458778 FAY458778 FKU458778 FUQ458778 GEM458778 GOI458778 GYE458778 HIA458778 HRW458778 IBS458778 ILO458778 IVK458778 JFG458778 JPC458778 JYY458778 KIU458778 KSQ458778 LCM458778 LMI458778 LWE458778 MGA458778 MPW458778 MZS458778 NJO458778 NTK458778 ODG458778 ONC458778 OWY458778 PGU458778 PQQ458778 QAM458778 QKI458778 QUE458778 REA458778 RNW458778 RXS458778 SHO458778 SRK458778 TBG458778 TLC458778 TUY458778 UEU458778 UOQ458778 UYM458778 VII458778 VSE458778 WCA458778 WLW458778 WVS458778 K524314 JG524314 TC524314 ACY524314 AMU524314 AWQ524314 BGM524314 BQI524314 CAE524314 CKA524314 CTW524314 DDS524314 DNO524314 DXK524314 EHG524314 ERC524314 FAY524314 FKU524314 FUQ524314 GEM524314 GOI524314 GYE524314 HIA524314 HRW524314 IBS524314 ILO524314 IVK524314 JFG524314 JPC524314 JYY524314 KIU524314 KSQ524314 LCM524314 LMI524314 LWE524314 MGA524314 MPW524314 MZS524314 NJO524314 NTK524314 ODG524314 ONC524314 OWY524314 PGU524314 PQQ524314 QAM524314 QKI524314 QUE524314 REA524314 RNW524314 RXS524314 SHO524314 SRK524314 TBG524314 TLC524314 TUY524314 UEU524314 UOQ524314 UYM524314 VII524314 VSE524314 WCA524314 WLW524314 WVS524314 K589850 JG589850 TC589850 ACY589850 AMU589850 AWQ589850 BGM589850 BQI589850 CAE589850 CKA589850 CTW589850 DDS589850 DNO589850 DXK589850 EHG589850 ERC589850 FAY589850 FKU589850 FUQ589850 GEM589850 GOI589850 GYE589850 HIA589850 HRW589850 IBS589850 ILO589850 IVK589850 JFG589850 JPC589850 JYY589850 KIU589850 KSQ589850 LCM589850 LMI589850 LWE589850 MGA589850 MPW589850 MZS589850 NJO589850 NTK589850 ODG589850 ONC589850 OWY589850 PGU589850 PQQ589850 QAM589850 QKI589850 QUE589850 REA589850 RNW589850 RXS589850 SHO589850 SRK589850 TBG589850 TLC589850 TUY589850 UEU589850 UOQ589850 UYM589850 VII589850 VSE589850 WCA589850 WLW589850 WVS589850 K655386 JG655386 TC655386 ACY655386 AMU655386 AWQ655386 BGM655386 BQI655386 CAE655386 CKA655386 CTW655386 DDS655386 DNO655386 DXK655386 EHG655386 ERC655386 FAY655386 FKU655386 FUQ655386 GEM655386 GOI655386 GYE655386 HIA655386 HRW655386 IBS655386 ILO655386 IVK655386 JFG655386 JPC655386 JYY655386 KIU655386 KSQ655386 LCM655386 LMI655386 LWE655386 MGA655386 MPW655386 MZS655386 NJO655386 NTK655386 ODG655386 ONC655386 OWY655386 PGU655386 PQQ655386 QAM655386 QKI655386 QUE655386 REA655386 RNW655386 RXS655386 SHO655386 SRK655386 TBG655386 TLC655386 TUY655386 UEU655386 UOQ655386 UYM655386 VII655386 VSE655386 WCA655386 WLW655386 WVS655386 K720922 JG720922 TC720922 ACY720922 AMU720922 AWQ720922 BGM720922 BQI720922 CAE720922 CKA720922 CTW720922 DDS720922 DNO720922 DXK720922 EHG720922 ERC720922 FAY720922 FKU720922 FUQ720922 GEM720922 GOI720922 GYE720922 HIA720922 HRW720922 IBS720922 ILO720922 IVK720922 JFG720922 JPC720922 JYY720922 KIU720922 KSQ720922 LCM720922 LMI720922 LWE720922 MGA720922 MPW720922 MZS720922 NJO720922 NTK720922 ODG720922 ONC720922 OWY720922 PGU720922 PQQ720922 QAM720922 QKI720922 QUE720922 REA720922 RNW720922 RXS720922 SHO720922 SRK720922 TBG720922 TLC720922 TUY720922 UEU720922 UOQ720922 UYM720922 VII720922 VSE720922 WCA720922 WLW720922 WVS720922 K786458 JG786458 TC786458 ACY786458 AMU786458 AWQ786458 BGM786458 BQI786458 CAE786458 CKA786458 CTW786458 DDS786458 DNO786458 DXK786458 EHG786458 ERC786458 FAY786458 FKU786458 FUQ786458 GEM786458 GOI786458 GYE786458 HIA786458 HRW786458 IBS786458 ILO786458 IVK786458 JFG786458 JPC786458 JYY786458 KIU786458 KSQ786458 LCM786458 LMI786458 LWE786458 MGA786458 MPW786458 MZS786458 NJO786458 NTK786458 ODG786458 ONC786458 OWY786458 PGU786458 PQQ786458 QAM786458 QKI786458 QUE786458 REA786458 RNW786458 RXS786458 SHO786458 SRK786458 TBG786458 TLC786458 TUY786458 UEU786458 UOQ786458 UYM786458 VII786458 VSE786458 WCA786458 WLW786458 WVS786458 K851994 JG851994 TC851994 ACY851994 AMU851994 AWQ851994 BGM851994 BQI851994 CAE851994 CKA851994 CTW851994 DDS851994 DNO851994 DXK851994 EHG851994 ERC851994 FAY851994 FKU851994 FUQ851994 GEM851994 GOI851994 GYE851994 HIA851994 HRW851994 IBS851994 ILO851994 IVK851994 JFG851994 JPC851994 JYY851994 KIU851994 KSQ851994 LCM851994 LMI851994 LWE851994 MGA851994 MPW851994 MZS851994 NJO851994 NTK851994 ODG851994 ONC851994 OWY851994 PGU851994 PQQ851994 QAM851994 QKI851994 QUE851994 REA851994 RNW851994 RXS851994 SHO851994 SRK851994 TBG851994 TLC851994 TUY851994 UEU851994 UOQ851994 UYM851994 VII851994 VSE851994 WCA851994 WLW851994 WVS851994 K917530 JG917530 TC917530 ACY917530 AMU917530 AWQ917530 BGM917530 BQI917530 CAE917530 CKA917530 CTW917530 DDS917530 DNO917530 DXK917530 EHG917530 ERC917530 FAY917530 FKU917530 FUQ917530 GEM917530 GOI917530 GYE917530 HIA917530 HRW917530 IBS917530 ILO917530 IVK917530 JFG917530 JPC917530 JYY917530 KIU917530 KSQ917530 LCM917530 LMI917530 LWE917530 MGA917530 MPW917530 MZS917530 NJO917530 NTK917530 ODG917530 ONC917530 OWY917530 PGU917530 PQQ917530 QAM917530 QKI917530 QUE917530 REA917530 RNW917530 RXS917530 SHO917530 SRK917530 TBG917530 TLC917530 TUY917530 UEU917530 UOQ917530 UYM917530 VII917530 VSE917530 WCA917530 WLW917530 WVS917530 K983066 JG983066 TC983066 ACY983066 AMU983066 AWQ983066 BGM983066 BQI983066 CAE983066 CKA983066 CTW983066 DDS983066 DNO983066 DXK983066 EHG983066 ERC983066 FAY983066 FKU983066 FUQ983066 GEM983066 GOI983066 GYE983066 HIA983066 HRW983066 IBS983066 ILO983066 IVK983066 JFG983066 JPC983066 JYY983066 KIU983066 KSQ983066 LCM983066 LMI983066 LWE983066 MGA983066 MPW983066 MZS983066 NJO983066 NTK983066 ODG983066 ONC983066 OWY983066 PGU983066 PQQ983066 QAM983066 QKI983066 QUE983066 REA983066 RNW983066 RXS983066 SHO983066 SRK983066 TBG983066 TLC983066 TUY983066 UEU983066 UOQ983066 UYM983066 VII983066 VSE983066 WCA983066 WLW983066 WVS983066" xr:uid="{5A000E88-CE75-4A2E-80F1-886922198143}"/>
    <dataValidation allowBlank="1" showInputMessage="1" showErrorMessage="1" prompt="Input the scheduled downtime per shift due to lunches.  Please present number in decimal form in hundredths of an hour." sqref="K31 JG31 TC31 ACY31 AMU31 AWQ31 BGM31 BQI31 CAE31 CKA31 CTW31 DDS31 DNO31 DXK31 EHG31 ERC31 FAY31 FKU31 FUQ31 GEM31 GOI31 GYE31 HIA31 HRW31 IBS31 ILO31 IVK31 JFG31 JPC31 JYY31 KIU31 KSQ31 LCM31 LMI31 LWE31 MGA31 MPW31 MZS31 NJO31 NTK31 ODG31 ONC31 OWY31 PGU31 PQQ31 QAM31 QKI31 QUE31 REA31 RNW31 RXS31 SHO31 SRK31 TBG31 TLC31 TUY31 UEU31 UOQ31 UYM31 VII31 VSE31 WCA31 WLW31 WVS31 K65567 JG65567 TC65567 ACY65567 AMU65567 AWQ65567 BGM65567 BQI65567 CAE65567 CKA65567 CTW65567 DDS65567 DNO65567 DXK65567 EHG65567 ERC65567 FAY65567 FKU65567 FUQ65567 GEM65567 GOI65567 GYE65567 HIA65567 HRW65567 IBS65567 ILO65567 IVK65567 JFG65567 JPC65567 JYY65567 KIU65567 KSQ65567 LCM65567 LMI65567 LWE65567 MGA65567 MPW65567 MZS65567 NJO65567 NTK65567 ODG65567 ONC65567 OWY65567 PGU65567 PQQ65567 QAM65567 QKI65567 QUE65567 REA65567 RNW65567 RXS65567 SHO65567 SRK65567 TBG65567 TLC65567 TUY65567 UEU65567 UOQ65567 UYM65567 VII65567 VSE65567 WCA65567 WLW65567 WVS65567 K131103 JG131103 TC131103 ACY131103 AMU131103 AWQ131103 BGM131103 BQI131103 CAE131103 CKA131103 CTW131103 DDS131103 DNO131103 DXK131103 EHG131103 ERC131103 FAY131103 FKU131103 FUQ131103 GEM131103 GOI131103 GYE131103 HIA131103 HRW131103 IBS131103 ILO131103 IVK131103 JFG131103 JPC131103 JYY131103 KIU131103 KSQ131103 LCM131103 LMI131103 LWE131103 MGA131103 MPW131103 MZS131103 NJO131103 NTK131103 ODG131103 ONC131103 OWY131103 PGU131103 PQQ131103 QAM131103 QKI131103 QUE131103 REA131103 RNW131103 RXS131103 SHO131103 SRK131103 TBG131103 TLC131103 TUY131103 UEU131103 UOQ131103 UYM131103 VII131103 VSE131103 WCA131103 WLW131103 WVS131103 K196639 JG196639 TC196639 ACY196639 AMU196639 AWQ196639 BGM196639 BQI196639 CAE196639 CKA196639 CTW196639 DDS196639 DNO196639 DXK196639 EHG196639 ERC196639 FAY196639 FKU196639 FUQ196639 GEM196639 GOI196639 GYE196639 HIA196639 HRW196639 IBS196639 ILO196639 IVK196639 JFG196639 JPC196639 JYY196639 KIU196639 KSQ196639 LCM196639 LMI196639 LWE196639 MGA196639 MPW196639 MZS196639 NJO196639 NTK196639 ODG196639 ONC196639 OWY196639 PGU196639 PQQ196639 QAM196639 QKI196639 QUE196639 REA196639 RNW196639 RXS196639 SHO196639 SRK196639 TBG196639 TLC196639 TUY196639 UEU196639 UOQ196639 UYM196639 VII196639 VSE196639 WCA196639 WLW196639 WVS196639 K262175 JG262175 TC262175 ACY262175 AMU262175 AWQ262175 BGM262175 BQI262175 CAE262175 CKA262175 CTW262175 DDS262175 DNO262175 DXK262175 EHG262175 ERC262175 FAY262175 FKU262175 FUQ262175 GEM262175 GOI262175 GYE262175 HIA262175 HRW262175 IBS262175 ILO262175 IVK262175 JFG262175 JPC262175 JYY262175 KIU262175 KSQ262175 LCM262175 LMI262175 LWE262175 MGA262175 MPW262175 MZS262175 NJO262175 NTK262175 ODG262175 ONC262175 OWY262175 PGU262175 PQQ262175 QAM262175 QKI262175 QUE262175 REA262175 RNW262175 RXS262175 SHO262175 SRK262175 TBG262175 TLC262175 TUY262175 UEU262175 UOQ262175 UYM262175 VII262175 VSE262175 WCA262175 WLW262175 WVS262175 K327711 JG327711 TC327711 ACY327711 AMU327711 AWQ327711 BGM327711 BQI327711 CAE327711 CKA327711 CTW327711 DDS327711 DNO327711 DXK327711 EHG327711 ERC327711 FAY327711 FKU327711 FUQ327711 GEM327711 GOI327711 GYE327711 HIA327711 HRW327711 IBS327711 ILO327711 IVK327711 JFG327711 JPC327711 JYY327711 KIU327711 KSQ327711 LCM327711 LMI327711 LWE327711 MGA327711 MPW327711 MZS327711 NJO327711 NTK327711 ODG327711 ONC327711 OWY327711 PGU327711 PQQ327711 QAM327711 QKI327711 QUE327711 REA327711 RNW327711 RXS327711 SHO327711 SRK327711 TBG327711 TLC327711 TUY327711 UEU327711 UOQ327711 UYM327711 VII327711 VSE327711 WCA327711 WLW327711 WVS327711 K393247 JG393247 TC393247 ACY393247 AMU393247 AWQ393247 BGM393247 BQI393247 CAE393247 CKA393247 CTW393247 DDS393247 DNO393247 DXK393247 EHG393247 ERC393247 FAY393247 FKU393247 FUQ393247 GEM393247 GOI393247 GYE393247 HIA393247 HRW393247 IBS393247 ILO393247 IVK393247 JFG393247 JPC393247 JYY393247 KIU393247 KSQ393247 LCM393247 LMI393247 LWE393247 MGA393247 MPW393247 MZS393247 NJO393247 NTK393247 ODG393247 ONC393247 OWY393247 PGU393247 PQQ393247 QAM393247 QKI393247 QUE393247 REA393247 RNW393247 RXS393247 SHO393247 SRK393247 TBG393247 TLC393247 TUY393247 UEU393247 UOQ393247 UYM393247 VII393247 VSE393247 WCA393247 WLW393247 WVS393247 K458783 JG458783 TC458783 ACY458783 AMU458783 AWQ458783 BGM458783 BQI458783 CAE458783 CKA458783 CTW458783 DDS458783 DNO458783 DXK458783 EHG458783 ERC458783 FAY458783 FKU458783 FUQ458783 GEM458783 GOI458783 GYE458783 HIA458783 HRW458783 IBS458783 ILO458783 IVK458783 JFG458783 JPC458783 JYY458783 KIU458783 KSQ458783 LCM458783 LMI458783 LWE458783 MGA458783 MPW458783 MZS458783 NJO458783 NTK458783 ODG458783 ONC458783 OWY458783 PGU458783 PQQ458783 QAM458783 QKI458783 QUE458783 REA458783 RNW458783 RXS458783 SHO458783 SRK458783 TBG458783 TLC458783 TUY458783 UEU458783 UOQ458783 UYM458783 VII458783 VSE458783 WCA458783 WLW458783 WVS458783 K524319 JG524319 TC524319 ACY524319 AMU524319 AWQ524319 BGM524319 BQI524319 CAE524319 CKA524319 CTW524319 DDS524319 DNO524319 DXK524319 EHG524319 ERC524319 FAY524319 FKU524319 FUQ524319 GEM524319 GOI524319 GYE524319 HIA524319 HRW524319 IBS524319 ILO524319 IVK524319 JFG524319 JPC524319 JYY524319 KIU524319 KSQ524319 LCM524319 LMI524319 LWE524319 MGA524319 MPW524319 MZS524319 NJO524319 NTK524319 ODG524319 ONC524319 OWY524319 PGU524319 PQQ524319 QAM524319 QKI524319 QUE524319 REA524319 RNW524319 RXS524319 SHO524319 SRK524319 TBG524319 TLC524319 TUY524319 UEU524319 UOQ524319 UYM524319 VII524319 VSE524319 WCA524319 WLW524319 WVS524319 K589855 JG589855 TC589855 ACY589855 AMU589855 AWQ589855 BGM589855 BQI589855 CAE589855 CKA589855 CTW589855 DDS589855 DNO589855 DXK589855 EHG589855 ERC589855 FAY589855 FKU589855 FUQ589855 GEM589855 GOI589855 GYE589855 HIA589855 HRW589855 IBS589855 ILO589855 IVK589855 JFG589855 JPC589855 JYY589855 KIU589855 KSQ589855 LCM589855 LMI589855 LWE589855 MGA589855 MPW589855 MZS589855 NJO589855 NTK589855 ODG589855 ONC589855 OWY589855 PGU589855 PQQ589855 QAM589855 QKI589855 QUE589855 REA589855 RNW589855 RXS589855 SHO589855 SRK589855 TBG589855 TLC589855 TUY589855 UEU589855 UOQ589855 UYM589855 VII589855 VSE589855 WCA589855 WLW589855 WVS589855 K655391 JG655391 TC655391 ACY655391 AMU655391 AWQ655391 BGM655391 BQI655391 CAE655391 CKA655391 CTW655391 DDS655391 DNO655391 DXK655391 EHG655391 ERC655391 FAY655391 FKU655391 FUQ655391 GEM655391 GOI655391 GYE655391 HIA655391 HRW655391 IBS655391 ILO655391 IVK655391 JFG655391 JPC655391 JYY655391 KIU655391 KSQ655391 LCM655391 LMI655391 LWE655391 MGA655391 MPW655391 MZS655391 NJO655391 NTK655391 ODG655391 ONC655391 OWY655391 PGU655391 PQQ655391 QAM655391 QKI655391 QUE655391 REA655391 RNW655391 RXS655391 SHO655391 SRK655391 TBG655391 TLC655391 TUY655391 UEU655391 UOQ655391 UYM655391 VII655391 VSE655391 WCA655391 WLW655391 WVS655391 K720927 JG720927 TC720927 ACY720927 AMU720927 AWQ720927 BGM720927 BQI720927 CAE720927 CKA720927 CTW720927 DDS720927 DNO720927 DXK720927 EHG720927 ERC720927 FAY720927 FKU720927 FUQ720927 GEM720927 GOI720927 GYE720927 HIA720927 HRW720927 IBS720927 ILO720927 IVK720927 JFG720927 JPC720927 JYY720927 KIU720927 KSQ720927 LCM720927 LMI720927 LWE720927 MGA720927 MPW720927 MZS720927 NJO720927 NTK720927 ODG720927 ONC720927 OWY720927 PGU720927 PQQ720927 QAM720927 QKI720927 QUE720927 REA720927 RNW720927 RXS720927 SHO720927 SRK720927 TBG720927 TLC720927 TUY720927 UEU720927 UOQ720927 UYM720927 VII720927 VSE720927 WCA720927 WLW720927 WVS720927 K786463 JG786463 TC786463 ACY786463 AMU786463 AWQ786463 BGM786463 BQI786463 CAE786463 CKA786463 CTW786463 DDS786463 DNO786463 DXK786463 EHG786463 ERC786463 FAY786463 FKU786463 FUQ786463 GEM786463 GOI786463 GYE786463 HIA786463 HRW786463 IBS786463 ILO786463 IVK786463 JFG786463 JPC786463 JYY786463 KIU786463 KSQ786463 LCM786463 LMI786463 LWE786463 MGA786463 MPW786463 MZS786463 NJO786463 NTK786463 ODG786463 ONC786463 OWY786463 PGU786463 PQQ786463 QAM786463 QKI786463 QUE786463 REA786463 RNW786463 RXS786463 SHO786463 SRK786463 TBG786463 TLC786463 TUY786463 UEU786463 UOQ786463 UYM786463 VII786463 VSE786463 WCA786463 WLW786463 WVS786463 K851999 JG851999 TC851999 ACY851999 AMU851999 AWQ851999 BGM851999 BQI851999 CAE851999 CKA851999 CTW851999 DDS851999 DNO851999 DXK851999 EHG851999 ERC851999 FAY851999 FKU851999 FUQ851999 GEM851999 GOI851999 GYE851999 HIA851999 HRW851999 IBS851999 ILO851999 IVK851999 JFG851999 JPC851999 JYY851999 KIU851999 KSQ851999 LCM851999 LMI851999 LWE851999 MGA851999 MPW851999 MZS851999 NJO851999 NTK851999 ODG851999 ONC851999 OWY851999 PGU851999 PQQ851999 QAM851999 QKI851999 QUE851999 REA851999 RNW851999 RXS851999 SHO851999 SRK851999 TBG851999 TLC851999 TUY851999 UEU851999 UOQ851999 UYM851999 VII851999 VSE851999 WCA851999 WLW851999 WVS851999 K917535 JG917535 TC917535 ACY917535 AMU917535 AWQ917535 BGM917535 BQI917535 CAE917535 CKA917535 CTW917535 DDS917535 DNO917535 DXK917535 EHG917535 ERC917535 FAY917535 FKU917535 FUQ917535 GEM917535 GOI917535 GYE917535 HIA917535 HRW917535 IBS917535 ILO917535 IVK917535 JFG917535 JPC917535 JYY917535 KIU917535 KSQ917535 LCM917535 LMI917535 LWE917535 MGA917535 MPW917535 MZS917535 NJO917535 NTK917535 ODG917535 ONC917535 OWY917535 PGU917535 PQQ917535 QAM917535 QKI917535 QUE917535 REA917535 RNW917535 RXS917535 SHO917535 SRK917535 TBG917535 TLC917535 TUY917535 UEU917535 UOQ917535 UYM917535 VII917535 VSE917535 WCA917535 WLW917535 WVS917535 K983071 JG983071 TC983071 ACY983071 AMU983071 AWQ983071 BGM983071 BQI983071 CAE983071 CKA983071 CTW983071 DDS983071 DNO983071 DXK983071 EHG983071 ERC983071 FAY983071 FKU983071 FUQ983071 GEM983071 GOI983071 GYE983071 HIA983071 HRW983071 IBS983071 ILO983071 IVK983071 JFG983071 JPC983071 JYY983071 KIU983071 KSQ983071 LCM983071 LMI983071 LWE983071 MGA983071 MPW983071 MZS983071 NJO983071 NTK983071 ODG983071 ONC983071 OWY983071 PGU983071 PQQ983071 QAM983071 QKI983071 QUE983071 REA983071 RNW983071 RXS983071 SHO983071 SRK983071 TBG983071 TLC983071 TUY983071 UEU983071 UOQ983071 UYM983071 VII983071 VSE983071 WCA983071 WLW983071 WVS983071" xr:uid="{A6F3AC9B-C39B-4982-A71B-F2B6B3029EA2}"/>
    <dataValidation allowBlank="1" showInputMessage="1" showErrorMessage="1" prompt="Input the scheduled downtime per shift due to breaks.  Please present number in decimal form in hundredths of an hour._x000a_If a tag system is used and this number is Zero, please comment in the space available after &quot;Breaks&quot;.  _x000a__x000a_" sqref="K32 JG32 TC32 ACY32 AMU32 AWQ32 BGM32 BQI32 CAE32 CKA32 CTW32 DDS32 DNO32 DXK32 EHG32 ERC32 FAY32 FKU32 FUQ32 GEM32 GOI32 GYE32 HIA32 HRW32 IBS32 ILO32 IVK32 JFG32 JPC32 JYY32 KIU32 KSQ32 LCM32 LMI32 LWE32 MGA32 MPW32 MZS32 NJO32 NTK32 ODG32 ONC32 OWY32 PGU32 PQQ32 QAM32 QKI32 QUE32 REA32 RNW32 RXS32 SHO32 SRK32 TBG32 TLC32 TUY32 UEU32 UOQ32 UYM32 VII32 VSE32 WCA32 WLW32 WVS32 K65568 JG65568 TC65568 ACY65568 AMU65568 AWQ65568 BGM65568 BQI65568 CAE65568 CKA65568 CTW65568 DDS65568 DNO65568 DXK65568 EHG65568 ERC65568 FAY65568 FKU65568 FUQ65568 GEM65568 GOI65568 GYE65568 HIA65568 HRW65568 IBS65568 ILO65568 IVK65568 JFG65568 JPC65568 JYY65568 KIU65568 KSQ65568 LCM65568 LMI65568 LWE65568 MGA65568 MPW65568 MZS65568 NJO65568 NTK65568 ODG65568 ONC65568 OWY65568 PGU65568 PQQ65568 QAM65568 QKI65568 QUE65568 REA65568 RNW65568 RXS65568 SHO65568 SRK65568 TBG65568 TLC65568 TUY65568 UEU65568 UOQ65568 UYM65568 VII65568 VSE65568 WCA65568 WLW65568 WVS65568 K131104 JG131104 TC131104 ACY131104 AMU131104 AWQ131104 BGM131104 BQI131104 CAE131104 CKA131104 CTW131104 DDS131104 DNO131104 DXK131104 EHG131104 ERC131104 FAY131104 FKU131104 FUQ131104 GEM131104 GOI131104 GYE131104 HIA131104 HRW131104 IBS131104 ILO131104 IVK131104 JFG131104 JPC131104 JYY131104 KIU131104 KSQ131104 LCM131104 LMI131104 LWE131104 MGA131104 MPW131104 MZS131104 NJO131104 NTK131104 ODG131104 ONC131104 OWY131104 PGU131104 PQQ131104 QAM131104 QKI131104 QUE131104 REA131104 RNW131104 RXS131104 SHO131104 SRK131104 TBG131104 TLC131104 TUY131104 UEU131104 UOQ131104 UYM131104 VII131104 VSE131104 WCA131104 WLW131104 WVS131104 K196640 JG196640 TC196640 ACY196640 AMU196640 AWQ196640 BGM196640 BQI196640 CAE196640 CKA196640 CTW196640 DDS196640 DNO196640 DXK196640 EHG196640 ERC196640 FAY196640 FKU196640 FUQ196640 GEM196640 GOI196640 GYE196640 HIA196640 HRW196640 IBS196640 ILO196640 IVK196640 JFG196640 JPC196640 JYY196640 KIU196640 KSQ196640 LCM196640 LMI196640 LWE196640 MGA196640 MPW196640 MZS196640 NJO196640 NTK196640 ODG196640 ONC196640 OWY196640 PGU196640 PQQ196640 QAM196640 QKI196640 QUE196640 REA196640 RNW196640 RXS196640 SHO196640 SRK196640 TBG196640 TLC196640 TUY196640 UEU196640 UOQ196640 UYM196640 VII196640 VSE196640 WCA196640 WLW196640 WVS196640 K262176 JG262176 TC262176 ACY262176 AMU262176 AWQ262176 BGM262176 BQI262176 CAE262176 CKA262176 CTW262176 DDS262176 DNO262176 DXK262176 EHG262176 ERC262176 FAY262176 FKU262176 FUQ262176 GEM262176 GOI262176 GYE262176 HIA262176 HRW262176 IBS262176 ILO262176 IVK262176 JFG262176 JPC262176 JYY262176 KIU262176 KSQ262176 LCM262176 LMI262176 LWE262176 MGA262176 MPW262176 MZS262176 NJO262176 NTK262176 ODG262176 ONC262176 OWY262176 PGU262176 PQQ262176 QAM262176 QKI262176 QUE262176 REA262176 RNW262176 RXS262176 SHO262176 SRK262176 TBG262176 TLC262176 TUY262176 UEU262176 UOQ262176 UYM262176 VII262176 VSE262176 WCA262176 WLW262176 WVS262176 K327712 JG327712 TC327712 ACY327712 AMU327712 AWQ327712 BGM327712 BQI327712 CAE327712 CKA327712 CTW327712 DDS327712 DNO327712 DXK327712 EHG327712 ERC327712 FAY327712 FKU327712 FUQ327712 GEM327712 GOI327712 GYE327712 HIA327712 HRW327712 IBS327712 ILO327712 IVK327712 JFG327712 JPC327712 JYY327712 KIU327712 KSQ327712 LCM327712 LMI327712 LWE327712 MGA327712 MPW327712 MZS327712 NJO327712 NTK327712 ODG327712 ONC327712 OWY327712 PGU327712 PQQ327712 QAM327712 QKI327712 QUE327712 REA327712 RNW327712 RXS327712 SHO327712 SRK327712 TBG327712 TLC327712 TUY327712 UEU327712 UOQ327712 UYM327712 VII327712 VSE327712 WCA327712 WLW327712 WVS327712 K393248 JG393248 TC393248 ACY393248 AMU393248 AWQ393248 BGM393248 BQI393248 CAE393248 CKA393248 CTW393248 DDS393248 DNO393248 DXK393248 EHG393248 ERC393248 FAY393248 FKU393248 FUQ393248 GEM393248 GOI393248 GYE393248 HIA393248 HRW393248 IBS393248 ILO393248 IVK393248 JFG393248 JPC393248 JYY393248 KIU393248 KSQ393248 LCM393248 LMI393248 LWE393248 MGA393248 MPW393248 MZS393248 NJO393248 NTK393248 ODG393248 ONC393248 OWY393248 PGU393248 PQQ393248 QAM393248 QKI393248 QUE393248 REA393248 RNW393248 RXS393248 SHO393248 SRK393248 TBG393248 TLC393248 TUY393248 UEU393248 UOQ393248 UYM393248 VII393248 VSE393248 WCA393248 WLW393248 WVS393248 K458784 JG458784 TC458784 ACY458784 AMU458784 AWQ458784 BGM458784 BQI458784 CAE458784 CKA458784 CTW458784 DDS458784 DNO458784 DXK458784 EHG458784 ERC458784 FAY458784 FKU458784 FUQ458784 GEM458784 GOI458784 GYE458784 HIA458784 HRW458784 IBS458784 ILO458784 IVK458784 JFG458784 JPC458784 JYY458784 KIU458784 KSQ458784 LCM458784 LMI458784 LWE458784 MGA458784 MPW458784 MZS458784 NJO458784 NTK458784 ODG458784 ONC458784 OWY458784 PGU458784 PQQ458784 QAM458784 QKI458784 QUE458784 REA458784 RNW458784 RXS458784 SHO458784 SRK458784 TBG458784 TLC458784 TUY458784 UEU458784 UOQ458784 UYM458784 VII458784 VSE458784 WCA458784 WLW458784 WVS458784 K524320 JG524320 TC524320 ACY524320 AMU524320 AWQ524320 BGM524320 BQI524320 CAE524320 CKA524320 CTW524320 DDS524320 DNO524320 DXK524320 EHG524320 ERC524320 FAY524320 FKU524320 FUQ524320 GEM524320 GOI524320 GYE524320 HIA524320 HRW524320 IBS524320 ILO524320 IVK524320 JFG524320 JPC524320 JYY524320 KIU524320 KSQ524320 LCM524320 LMI524320 LWE524320 MGA524320 MPW524320 MZS524320 NJO524320 NTK524320 ODG524320 ONC524320 OWY524320 PGU524320 PQQ524320 QAM524320 QKI524320 QUE524320 REA524320 RNW524320 RXS524320 SHO524320 SRK524320 TBG524320 TLC524320 TUY524320 UEU524320 UOQ524320 UYM524320 VII524320 VSE524320 WCA524320 WLW524320 WVS524320 K589856 JG589856 TC589856 ACY589856 AMU589856 AWQ589856 BGM589856 BQI589856 CAE589856 CKA589856 CTW589856 DDS589856 DNO589856 DXK589856 EHG589856 ERC589856 FAY589856 FKU589856 FUQ589856 GEM589856 GOI589856 GYE589856 HIA589856 HRW589856 IBS589856 ILO589856 IVK589856 JFG589856 JPC589856 JYY589856 KIU589856 KSQ589856 LCM589856 LMI589856 LWE589856 MGA589856 MPW589856 MZS589856 NJO589856 NTK589856 ODG589856 ONC589856 OWY589856 PGU589856 PQQ589856 QAM589856 QKI589856 QUE589856 REA589856 RNW589856 RXS589856 SHO589856 SRK589856 TBG589856 TLC589856 TUY589856 UEU589856 UOQ589856 UYM589856 VII589856 VSE589856 WCA589856 WLW589856 WVS589856 K655392 JG655392 TC655392 ACY655392 AMU655392 AWQ655392 BGM655392 BQI655392 CAE655392 CKA655392 CTW655392 DDS655392 DNO655392 DXK655392 EHG655392 ERC655392 FAY655392 FKU655392 FUQ655392 GEM655392 GOI655392 GYE655392 HIA655392 HRW655392 IBS655392 ILO655392 IVK655392 JFG655392 JPC655392 JYY655392 KIU655392 KSQ655392 LCM655392 LMI655392 LWE655392 MGA655392 MPW655392 MZS655392 NJO655392 NTK655392 ODG655392 ONC655392 OWY655392 PGU655392 PQQ655392 QAM655392 QKI655392 QUE655392 REA655392 RNW655392 RXS655392 SHO655392 SRK655392 TBG655392 TLC655392 TUY655392 UEU655392 UOQ655392 UYM655392 VII655392 VSE655392 WCA655392 WLW655392 WVS655392 K720928 JG720928 TC720928 ACY720928 AMU720928 AWQ720928 BGM720928 BQI720928 CAE720928 CKA720928 CTW720928 DDS720928 DNO720928 DXK720928 EHG720928 ERC720928 FAY720928 FKU720928 FUQ720928 GEM720928 GOI720928 GYE720928 HIA720928 HRW720928 IBS720928 ILO720928 IVK720928 JFG720928 JPC720928 JYY720928 KIU720928 KSQ720928 LCM720928 LMI720928 LWE720928 MGA720928 MPW720928 MZS720928 NJO720928 NTK720928 ODG720928 ONC720928 OWY720928 PGU720928 PQQ720928 QAM720928 QKI720928 QUE720928 REA720928 RNW720928 RXS720928 SHO720928 SRK720928 TBG720928 TLC720928 TUY720928 UEU720928 UOQ720928 UYM720928 VII720928 VSE720928 WCA720928 WLW720928 WVS720928 K786464 JG786464 TC786464 ACY786464 AMU786464 AWQ786464 BGM786464 BQI786464 CAE786464 CKA786464 CTW786464 DDS786464 DNO786464 DXK786464 EHG786464 ERC786464 FAY786464 FKU786464 FUQ786464 GEM786464 GOI786464 GYE786464 HIA786464 HRW786464 IBS786464 ILO786464 IVK786464 JFG786464 JPC786464 JYY786464 KIU786464 KSQ786464 LCM786464 LMI786464 LWE786464 MGA786464 MPW786464 MZS786464 NJO786464 NTK786464 ODG786464 ONC786464 OWY786464 PGU786464 PQQ786464 QAM786464 QKI786464 QUE786464 REA786464 RNW786464 RXS786464 SHO786464 SRK786464 TBG786464 TLC786464 TUY786464 UEU786464 UOQ786464 UYM786464 VII786464 VSE786464 WCA786464 WLW786464 WVS786464 K852000 JG852000 TC852000 ACY852000 AMU852000 AWQ852000 BGM852000 BQI852000 CAE852000 CKA852000 CTW852000 DDS852000 DNO852000 DXK852000 EHG852000 ERC852000 FAY852000 FKU852000 FUQ852000 GEM852000 GOI852000 GYE852000 HIA852000 HRW852000 IBS852000 ILO852000 IVK852000 JFG852000 JPC852000 JYY852000 KIU852000 KSQ852000 LCM852000 LMI852000 LWE852000 MGA852000 MPW852000 MZS852000 NJO852000 NTK852000 ODG852000 ONC852000 OWY852000 PGU852000 PQQ852000 QAM852000 QKI852000 QUE852000 REA852000 RNW852000 RXS852000 SHO852000 SRK852000 TBG852000 TLC852000 TUY852000 UEU852000 UOQ852000 UYM852000 VII852000 VSE852000 WCA852000 WLW852000 WVS852000 K917536 JG917536 TC917536 ACY917536 AMU917536 AWQ917536 BGM917536 BQI917536 CAE917536 CKA917536 CTW917536 DDS917536 DNO917536 DXK917536 EHG917536 ERC917536 FAY917536 FKU917536 FUQ917536 GEM917536 GOI917536 GYE917536 HIA917536 HRW917536 IBS917536 ILO917536 IVK917536 JFG917536 JPC917536 JYY917536 KIU917536 KSQ917536 LCM917536 LMI917536 LWE917536 MGA917536 MPW917536 MZS917536 NJO917536 NTK917536 ODG917536 ONC917536 OWY917536 PGU917536 PQQ917536 QAM917536 QKI917536 QUE917536 REA917536 RNW917536 RXS917536 SHO917536 SRK917536 TBG917536 TLC917536 TUY917536 UEU917536 UOQ917536 UYM917536 VII917536 VSE917536 WCA917536 WLW917536 WVS917536 K983072 JG983072 TC983072 ACY983072 AMU983072 AWQ983072 BGM983072 BQI983072 CAE983072 CKA983072 CTW983072 DDS983072 DNO983072 DXK983072 EHG983072 ERC983072 FAY983072 FKU983072 FUQ983072 GEM983072 GOI983072 GYE983072 HIA983072 HRW983072 IBS983072 ILO983072 IVK983072 JFG983072 JPC983072 JYY983072 KIU983072 KSQ983072 LCM983072 LMI983072 LWE983072 MGA983072 MPW983072 MZS983072 NJO983072 NTK983072 ODG983072 ONC983072 OWY983072 PGU983072 PQQ983072 QAM983072 QKI983072 QUE983072 REA983072 RNW983072 RXS983072 SHO983072 SRK983072 TBG983072 TLC983072 TUY983072 UEU983072 UOQ983072 UYM983072 VII983072 VSE983072 WCA983072 WLW983072 WVS983072" xr:uid="{47489D38-9557-41FA-8F4A-60222E846E1D}"/>
    <dataValidation allowBlank="1" showInputMessage="1" showErrorMessage="1" prompt="Input the scheduled downtime per shift due to change over or set-up.  Please present number in decimal form in hundredths of an hour._x000a_" sqref="K33 JG33 TC33 ACY33 AMU33 AWQ33 BGM33 BQI33 CAE33 CKA33 CTW33 DDS33 DNO33 DXK33 EHG33 ERC33 FAY33 FKU33 FUQ33 GEM33 GOI33 GYE33 HIA33 HRW33 IBS33 ILO33 IVK33 JFG33 JPC33 JYY33 KIU33 KSQ33 LCM33 LMI33 LWE33 MGA33 MPW33 MZS33 NJO33 NTK33 ODG33 ONC33 OWY33 PGU33 PQQ33 QAM33 QKI33 QUE33 REA33 RNW33 RXS33 SHO33 SRK33 TBG33 TLC33 TUY33 UEU33 UOQ33 UYM33 VII33 VSE33 WCA33 WLW33 WVS33 K65569 JG65569 TC65569 ACY65569 AMU65569 AWQ65569 BGM65569 BQI65569 CAE65569 CKA65569 CTW65569 DDS65569 DNO65569 DXK65569 EHG65569 ERC65569 FAY65569 FKU65569 FUQ65569 GEM65569 GOI65569 GYE65569 HIA65569 HRW65569 IBS65569 ILO65569 IVK65569 JFG65569 JPC65569 JYY65569 KIU65569 KSQ65569 LCM65569 LMI65569 LWE65569 MGA65569 MPW65569 MZS65569 NJO65569 NTK65569 ODG65569 ONC65569 OWY65569 PGU65569 PQQ65569 QAM65569 QKI65569 QUE65569 REA65569 RNW65569 RXS65569 SHO65569 SRK65569 TBG65569 TLC65569 TUY65569 UEU65569 UOQ65569 UYM65569 VII65569 VSE65569 WCA65569 WLW65569 WVS65569 K131105 JG131105 TC131105 ACY131105 AMU131105 AWQ131105 BGM131105 BQI131105 CAE131105 CKA131105 CTW131105 DDS131105 DNO131105 DXK131105 EHG131105 ERC131105 FAY131105 FKU131105 FUQ131105 GEM131105 GOI131105 GYE131105 HIA131105 HRW131105 IBS131105 ILO131105 IVK131105 JFG131105 JPC131105 JYY131105 KIU131105 KSQ131105 LCM131105 LMI131105 LWE131105 MGA131105 MPW131105 MZS131105 NJO131105 NTK131105 ODG131105 ONC131105 OWY131105 PGU131105 PQQ131105 QAM131105 QKI131105 QUE131105 REA131105 RNW131105 RXS131105 SHO131105 SRK131105 TBG131105 TLC131105 TUY131105 UEU131105 UOQ131105 UYM131105 VII131105 VSE131105 WCA131105 WLW131105 WVS131105 K196641 JG196641 TC196641 ACY196641 AMU196641 AWQ196641 BGM196641 BQI196641 CAE196641 CKA196641 CTW196641 DDS196641 DNO196641 DXK196641 EHG196641 ERC196641 FAY196641 FKU196641 FUQ196641 GEM196641 GOI196641 GYE196641 HIA196641 HRW196641 IBS196641 ILO196641 IVK196641 JFG196641 JPC196641 JYY196641 KIU196641 KSQ196641 LCM196641 LMI196641 LWE196641 MGA196641 MPW196641 MZS196641 NJO196641 NTK196641 ODG196641 ONC196641 OWY196641 PGU196641 PQQ196641 QAM196641 QKI196641 QUE196641 REA196641 RNW196641 RXS196641 SHO196641 SRK196641 TBG196641 TLC196641 TUY196641 UEU196641 UOQ196641 UYM196641 VII196641 VSE196641 WCA196641 WLW196641 WVS196641 K262177 JG262177 TC262177 ACY262177 AMU262177 AWQ262177 BGM262177 BQI262177 CAE262177 CKA262177 CTW262177 DDS262177 DNO262177 DXK262177 EHG262177 ERC262177 FAY262177 FKU262177 FUQ262177 GEM262177 GOI262177 GYE262177 HIA262177 HRW262177 IBS262177 ILO262177 IVK262177 JFG262177 JPC262177 JYY262177 KIU262177 KSQ262177 LCM262177 LMI262177 LWE262177 MGA262177 MPW262177 MZS262177 NJO262177 NTK262177 ODG262177 ONC262177 OWY262177 PGU262177 PQQ262177 QAM262177 QKI262177 QUE262177 REA262177 RNW262177 RXS262177 SHO262177 SRK262177 TBG262177 TLC262177 TUY262177 UEU262177 UOQ262177 UYM262177 VII262177 VSE262177 WCA262177 WLW262177 WVS262177 K327713 JG327713 TC327713 ACY327713 AMU327713 AWQ327713 BGM327713 BQI327713 CAE327713 CKA327713 CTW327713 DDS327713 DNO327713 DXK327713 EHG327713 ERC327713 FAY327713 FKU327713 FUQ327713 GEM327713 GOI327713 GYE327713 HIA327713 HRW327713 IBS327713 ILO327713 IVK327713 JFG327713 JPC327713 JYY327713 KIU327713 KSQ327713 LCM327713 LMI327713 LWE327713 MGA327713 MPW327713 MZS327713 NJO327713 NTK327713 ODG327713 ONC327713 OWY327713 PGU327713 PQQ327713 QAM327713 QKI327713 QUE327713 REA327713 RNW327713 RXS327713 SHO327713 SRK327713 TBG327713 TLC327713 TUY327713 UEU327713 UOQ327713 UYM327713 VII327713 VSE327713 WCA327713 WLW327713 WVS327713 K393249 JG393249 TC393249 ACY393249 AMU393249 AWQ393249 BGM393249 BQI393249 CAE393249 CKA393249 CTW393249 DDS393249 DNO393249 DXK393249 EHG393249 ERC393249 FAY393249 FKU393249 FUQ393249 GEM393249 GOI393249 GYE393249 HIA393249 HRW393249 IBS393249 ILO393249 IVK393249 JFG393249 JPC393249 JYY393249 KIU393249 KSQ393249 LCM393249 LMI393249 LWE393249 MGA393249 MPW393249 MZS393249 NJO393249 NTK393249 ODG393249 ONC393249 OWY393249 PGU393249 PQQ393249 QAM393249 QKI393249 QUE393249 REA393249 RNW393249 RXS393249 SHO393249 SRK393249 TBG393249 TLC393249 TUY393249 UEU393249 UOQ393249 UYM393249 VII393249 VSE393249 WCA393249 WLW393249 WVS393249 K458785 JG458785 TC458785 ACY458785 AMU458785 AWQ458785 BGM458785 BQI458785 CAE458785 CKA458785 CTW458785 DDS458785 DNO458785 DXK458785 EHG458785 ERC458785 FAY458785 FKU458785 FUQ458785 GEM458785 GOI458785 GYE458785 HIA458785 HRW458785 IBS458785 ILO458785 IVK458785 JFG458785 JPC458785 JYY458785 KIU458785 KSQ458785 LCM458785 LMI458785 LWE458785 MGA458785 MPW458785 MZS458785 NJO458785 NTK458785 ODG458785 ONC458785 OWY458785 PGU458785 PQQ458785 QAM458785 QKI458785 QUE458785 REA458785 RNW458785 RXS458785 SHO458785 SRK458785 TBG458785 TLC458785 TUY458785 UEU458785 UOQ458785 UYM458785 VII458785 VSE458785 WCA458785 WLW458785 WVS458785 K524321 JG524321 TC524321 ACY524321 AMU524321 AWQ524321 BGM524321 BQI524321 CAE524321 CKA524321 CTW524321 DDS524321 DNO524321 DXK524321 EHG524321 ERC524321 FAY524321 FKU524321 FUQ524321 GEM524321 GOI524321 GYE524321 HIA524321 HRW524321 IBS524321 ILO524321 IVK524321 JFG524321 JPC524321 JYY524321 KIU524321 KSQ524321 LCM524321 LMI524321 LWE524321 MGA524321 MPW524321 MZS524321 NJO524321 NTK524321 ODG524321 ONC524321 OWY524321 PGU524321 PQQ524321 QAM524321 QKI524321 QUE524321 REA524321 RNW524321 RXS524321 SHO524321 SRK524321 TBG524321 TLC524321 TUY524321 UEU524321 UOQ524321 UYM524321 VII524321 VSE524321 WCA524321 WLW524321 WVS524321 K589857 JG589857 TC589857 ACY589857 AMU589857 AWQ589857 BGM589857 BQI589857 CAE589857 CKA589857 CTW589857 DDS589857 DNO589857 DXK589857 EHG589857 ERC589857 FAY589857 FKU589857 FUQ589857 GEM589857 GOI589857 GYE589857 HIA589857 HRW589857 IBS589857 ILO589857 IVK589857 JFG589857 JPC589857 JYY589857 KIU589857 KSQ589857 LCM589857 LMI589857 LWE589857 MGA589857 MPW589857 MZS589857 NJO589857 NTK589857 ODG589857 ONC589857 OWY589857 PGU589857 PQQ589857 QAM589857 QKI589857 QUE589857 REA589857 RNW589857 RXS589857 SHO589857 SRK589857 TBG589857 TLC589857 TUY589857 UEU589857 UOQ589857 UYM589857 VII589857 VSE589857 WCA589857 WLW589857 WVS589857 K655393 JG655393 TC655393 ACY655393 AMU655393 AWQ655393 BGM655393 BQI655393 CAE655393 CKA655393 CTW655393 DDS655393 DNO655393 DXK655393 EHG655393 ERC655393 FAY655393 FKU655393 FUQ655393 GEM655393 GOI655393 GYE655393 HIA655393 HRW655393 IBS655393 ILO655393 IVK655393 JFG655393 JPC655393 JYY655393 KIU655393 KSQ655393 LCM655393 LMI655393 LWE655393 MGA655393 MPW655393 MZS655393 NJO655393 NTK655393 ODG655393 ONC655393 OWY655393 PGU655393 PQQ655393 QAM655393 QKI655393 QUE655393 REA655393 RNW655393 RXS655393 SHO655393 SRK655393 TBG655393 TLC655393 TUY655393 UEU655393 UOQ655393 UYM655393 VII655393 VSE655393 WCA655393 WLW655393 WVS655393 K720929 JG720929 TC720929 ACY720929 AMU720929 AWQ720929 BGM720929 BQI720929 CAE720929 CKA720929 CTW720929 DDS720929 DNO720929 DXK720929 EHG720929 ERC720929 FAY720929 FKU720929 FUQ720929 GEM720929 GOI720929 GYE720929 HIA720929 HRW720929 IBS720929 ILO720929 IVK720929 JFG720929 JPC720929 JYY720929 KIU720929 KSQ720929 LCM720929 LMI720929 LWE720929 MGA720929 MPW720929 MZS720929 NJO720929 NTK720929 ODG720929 ONC720929 OWY720929 PGU720929 PQQ720929 QAM720929 QKI720929 QUE720929 REA720929 RNW720929 RXS720929 SHO720929 SRK720929 TBG720929 TLC720929 TUY720929 UEU720929 UOQ720929 UYM720929 VII720929 VSE720929 WCA720929 WLW720929 WVS720929 K786465 JG786465 TC786465 ACY786465 AMU786465 AWQ786465 BGM786465 BQI786465 CAE786465 CKA786465 CTW786465 DDS786465 DNO786465 DXK786465 EHG786465 ERC786465 FAY786465 FKU786465 FUQ786465 GEM786465 GOI786465 GYE786465 HIA786465 HRW786465 IBS786465 ILO786465 IVK786465 JFG786465 JPC786465 JYY786465 KIU786465 KSQ786465 LCM786465 LMI786465 LWE786465 MGA786465 MPW786465 MZS786465 NJO786465 NTK786465 ODG786465 ONC786465 OWY786465 PGU786465 PQQ786465 QAM786465 QKI786465 QUE786465 REA786465 RNW786465 RXS786465 SHO786465 SRK786465 TBG786465 TLC786465 TUY786465 UEU786465 UOQ786465 UYM786465 VII786465 VSE786465 WCA786465 WLW786465 WVS786465 K852001 JG852001 TC852001 ACY852001 AMU852001 AWQ852001 BGM852001 BQI852001 CAE852001 CKA852001 CTW852001 DDS852001 DNO852001 DXK852001 EHG852001 ERC852001 FAY852001 FKU852001 FUQ852001 GEM852001 GOI852001 GYE852001 HIA852001 HRW852001 IBS852001 ILO852001 IVK852001 JFG852001 JPC852001 JYY852001 KIU852001 KSQ852001 LCM852001 LMI852001 LWE852001 MGA852001 MPW852001 MZS852001 NJO852001 NTK852001 ODG852001 ONC852001 OWY852001 PGU852001 PQQ852001 QAM852001 QKI852001 QUE852001 REA852001 RNW852001 RXS852001 SHO852001 SRK852001 TBG852001 TLC852001 TUY852001 UEU852001 UOQ852001 UYM852001 VII852001 VSE852001 WCA852001 WLW852001 WVS852001 K917537 JG917537 TC917537 ACY917537 AMU917537 AWQ917537 BGM917537 BQI917537 CAE917537 CKA917537 CTW917537 DDS917537 DNO917537 DXK917537 EHG917537 ERC917537 FAY917537 FKU917537 FUQ917537 GEM917537 GOI917537 GYE917537 HIA917537 HRW917537 IBS917537 ILO917537 IVK917537 JFG917537 JPC917537 JYY917537 KIU917537 KSQ917537 LCM917537 LMI917537 LWE917537 MGA917537 MPW917537 MZS917537 NJO917537 NTK917537 ODG917537 ONC917537 OWY917537 PGU917537 PQQ917537 QAM917537 QKI917537 QUE917537 REA917537 RNW917537 RXS917537 SHO917537 SRK917537 TBG917537 TLC917537 TUY917537 UEU917537 UOQ917537 UYM917537 VII917537 VSE917537 WCA917537 WLW917537 WVS917537 K983073 JG983073 TC983073 ACY983073 AMU983073 AWQ983073 BGM983073 BQI983073 CAE983073 CKA983073 CTW983073 DDS983073 DNO983073 DXK983073 EHG983073 ERC983073 FAY983073 FKU983073 FUQ983073 GEM983073 GOI983073 GYE983073 HIA983073 HRW983073 IBS983073 ILO983073 IVK983073 JFG983073 JPC983073 JYY983073 KIU983073 KSQ983073 LCM983073 LMI983073 LWE983073 MGA983073 MPW983073 MZS983073 NJO983073 NTK983073 ODG983073 ONC983073 OWY983073 PGU983073 PQQ983073 QAM983073 QKI983073 QUE983073 REA983073 RNW983073 RXS983073 SHO983073 SRK983073 TBG983073 TLC983073 TUY983073 UEU983073 UOQ983073 UYM983073 VII983073 VSE983073 WCA983073 WLW983073 WVS983073" xr:uid="{7B499C3A-6A6E-41A1-BD86-AB98FEE5E273}"/>
    <dataValidation allowBlank="1" showInputMessage="1" showErrorMessage="1" prompt="This area is intended for additional comments regarding the changeover utilized per shift. " sqref="F33 JB33 SX33 ACT33 AMP33 AWL33 BGH33 BQD33 BZZ33 CJV33 CTR33 DDN33 DNJ33 DXF33 EHB33 EQX33 FAT33 FKP33 FUL33 GEH33 GOD33 GXZ33 HHV33 HRR33 IBN33 ILJ33 IVF33 JFB33 JOX33 JYT33 KIP33 KSL33 LCH33 LMD33 LVZ33 MFV33 MPR33 MZN33 NJJ33 NTF33 ODB33 OMX33 OWT33 PGP33 PQL33 QAH33 QKD33 QTZ33 RDV33 RNR33 RXN33 SHJ33 SRF33 TBB33 TKX33 TUT33 UEP33 UOL33 UYH33 VID33 VRZ33 WBV33 WLR33 WVN33 F65569 JB65569 SX65569 ACT65569 AMP65569 AWL65569 BGH65569 BQD65569 BZZ65569 CJV65569 CTR65569 DDN65569 DNJ65569 DXF65569 EHB65569 EQX65569 FAT65569 FKP65569 FUL65569 GEH65569 GOD65569 GXZ65569 HHV65569 HRR65569 IBN65569 ILJ65569 IVF65569 JFB65569 JOX65569 JYT65569 KIP65569 KSL65569 LCH65569 LMD65569 LVZ65569 MFV65569 MPR65569 MZN65569 NJJ65569 NTF65569 ODB65569 OMX65569 OWT65569 PGP65569 PQL65569 QAH65569 QKD65569 QTZ65569 RDV65569 RNR65569 RXN65569 SHJ65569 SRF65569 TBB65569 TKX65569 TUT65569 UEP65569 UOL65569 UYH65569 VID65569 VRZ65569 WBV65569 WLR65569 WVN65569 F131105 JB131105 SX131105 ACT131105 AMP131105 AWL131105 BGH131105 BQD131105 BZZ131105 CJV131105 CTR131105 DDN131105 DNJ131105 DXF131105 EHB131105 EQX131105 FAT131105 FKP131105 FUL131105 GEH131105 GOD131105 GXZ131105 HHV131105 HRR131105 IBN131105 ILJ131105 IVF131105 JFB131105 JOX131105 JYT131105 KIP131105 KSL131105 LCH131105 LMD131105 LVZ131105 MFV131105 MPR131105 MZN131105 NJJ131105 NTF131105 ODB131105 OMX131105 OWT131105 PGP131105 PQL131105 QAH131105 QKD131105 QTZ131105 RDV131105 RNR131105 RXN131105 SHJ131105 SRF131105 TBB131105 TKX131105 TUT131105 UEP131105 UOL131105 UYH131105 VID131105 VRZ131105 WBV131105 WLR131105 WVN131105 F196641 JB196641 SX196641 ACT196641 AMP196641 AWL196641 BGH196641 BQD196641 BZZ196641 CJV196641 CTR196641 DDN196641 DNJ196641 DXF196641 EHB196641 EQX196641 FAT196641 FKP196641 FUL196641 GEH196641 GOD196641 GXZ196641 HHV196641 HRR196641 IBN196641 ILJ196641 IVF196641 JFB196641 JOX196641 JYT196641 KIP196641 KSL196641 LCH196641 LMD196641 LVZ196641 MFV196641 MPR196641 MZN196641 NJJ196641 NTF196641 ODB196641 OMX196641 OWT196641 PGP196641 PQL196641 QAH196641 QKD196641 QTZ196641 RDV196641 RNR196641 RXN196641 SHJ196641 SRF196641 TBB196641 TKX196641 TUT196641 UEP196641 UOL196641 UYH196641 VID196641 VRZ196641 WBV196641 WLR196641 WVN196641 F262177 JB262177 SX262177 ACT262177 AMP262177 AWL262177 BGH262177 BQD262177 BZZ262177 CJV262177 CTR262177 DDN262177 DNJ262177 DXF262177 EHB262177 EQX262177 FAT262177 FKP262177 FUL262177 GEH262177 GOD262177 GXZ262177 HHV262177 HRR262177 IBN262177 ILJ262177 IVF262177 JFB262177 JOX262177 JYT262177 KIP262177 KSL262177 LCH262177 LMD262177 LVZ262177 MFV262177 MPR262177 MZN262177 NJJ262177 NTF262177 ODB262177 OMX262177 OWT262177 PGP262177 PQL262177 QAH262177 QKD262177 QTZ262177 RDV262177 RNR262177 RXN262177 SHJ262177 SRF262177 TBB262177 TKX262177 TUT262177 UEP262177 UOL262177 UYH262177 VID262177 VRZ262177 WBV262177 WLR262177 WVN262177 F327713 JB327713 SX327713 ACT327713 AMP327713 AWL327713 BGH327713 BQD327713 BZZ327713 CJV327713 CTR327713 DDN327713 DNJ327713 DXF327713 EHB327713 EQX327713 FAT327713 FKP327713 FUL327713 GEH327713 GOD327713 GXZ327713 HHV327713 HRR327713 IBN327713 ILJ327713 IVF327713 JFB327713 JOX327713 JYT327713 KIP327713 KSL327713 LCH327713 LMD327713 LVZ327713 MFV327713 MPR327713 MZN327713 NJJ327713 NTF327713 ODB327713 OMX327713 OWT327713 PGP327713 PQL327713 QAH327713 QKD327713 QTZ327713 RDV327713 RNR327713 RXN327713 SHJ327713 SRF327713 TBB327713 TKX327713 TUT327713 UEP327713 UOL327713 UYH327713 VID327713 VRZ327713 WBV327713 WLR327713 WVN327713 F393249 JB393249 SX393249 ACT393249 AMP393249 AWL393249 BGH393249 BQD393249 BZZ393249 CJV393249 CTR393249 DDN393249 DNJ393249 DXF393249 EHB393249 EQX393249 FAT393249 FKP393249 FUL393249 GEH393249 GOD393249 GXZ393249 HHV393249 HRR393249 IBN393249 ILJ393249 IVF393249 JFB393249 JOX393249 JYT393249 KIP393249 KSL393249 LCH393249 LMD393249 LVZ393249 MFV393249 MPR393249 MZN393249 NJJ393249 NTF393249 ODB393249 OMX393249 OWT393249 PGP393249 PQL393249 QAH393249 QKD393249 QTZ393249 RDV393249 RNR393249 RXN393249 SHJ393249 SRF393249 TBB393249 TKX393249 TUT393249 UEP393249 UOL393249 UYH393249 VID393249 VRZ393249 WBV393249 WLR393249 WVN393249 F458785 JB458785 SX458785 ACT458785 AMP458785 AWL458785 BGH458785 BQD458785 BZZ458785 CJV458785 CTR458785 DDN458785 DNJ458785 DXF458785 EHB458785 EQX458785 FAT458785 FKP458785 FUL458785 GEH458785 GOD458785 GXZ458785 HHV458785 HRR458785 IBN458785 ILJ458785 IVF458785 JFB458785 JOX458785 JYT458785 KIP458785 KSL458785 LCH458785 LMD458785 LVZ458785 MFV458785 MPR458785 MZN458785 NJJ458785 NTF458785 ODB458785 OMX458785 OWT458785 PGP458785 PQL458785 QAH458785 QKD458785 QTZ458785 RDV458785 RNR458785 RXN458785 SHJ458785 SRF458785 TBB458785 TKX458785 TUT458785 UEP458785 UOL458785 UYH458785 VID458785 VRZ458785 WBV458785 WLR458785 WVN458785 F524321 JB524321 SX524321 ACT524321 AMP524321 AWL524321 BGH524321 BQD524321 BZZ524321 CJV524321 CTR524321 DDN524321 DNJ524321 DXF524321 EHB524321 EQX524321 FAT524321 FKP524321 FUL524321 GEH524321 GOD524321 GXZ524321 HHV524321 HRR524321 IBN524321 ILJ524321 IVF524321 JFB524321 JOX524321 JYT524321 KIP524321 KSL524321 LCH524321 LMD524321 LVZ524321 MFV524321 MPR524321 MZN524321 NJJ524321 NTF524321 ODB524321 OMX524321 OWT524321 PGP524321 PQL524321 QAH524321 QKD524321 QTZ524321 RDV524321 RNR524321 RXN524321 SHJ524321 SRF524321 TBB524321 TKX524321 TUT524321 UEP524321 UOL524321 UYH524321 VID524321 VRZ524321 WBV524321 WLR524321 WVN524321 F589857 JB589857 SX589857 ACT589857 AMP589857 AWL589857 BGH589857 BQD589857 BZZ589857 CJV589857 CTR589857 DDN589857 DNJ589857 DXF589857 EHB589857 EQX589857 FAT589857 FKP589857 FUL589857 GEH589857 GOD589857 GXZ589857 HHV589857 HRR589857 IBN589857 ILJ589857 IVF589857 JFB589857 JOX589857 JYT589857 KIP589857 KSL589857 LCH589857 LMD589857 LVZ589857 MFV589857 MPR589857 MZN589857 NJJ589857 NTF589857 ODB589857 OMX589857 OWT589857 PGP589857 PQL589857 QAH589857 QKD589857 QTZ589857 RDV589857 RNR589857 RXN589857 SHJ589857 SRF589857 TBB589857 TKX589857 TUT589857 UEP589857 UOL589857 UYH589857 VID589857 VRZ589857 WBV589857 WLR589857 WVN589857 F655393 JB655393 SX655393 ACT655393 AMP655393 AWL655393 BGH655393 BQD655393 BZZ655393 CJV655393 CTR655393 DDN655393 DNJ655393 DXF655393 EHB655393 EQX655393 FAT655393 FKP655393 FUL655393 GEH655393 GOD655393 GXZ655393 HHV655393 HRR655393 IBN655393 ILJ655393 IVF655393 JFB655393 JOX655393 JYT655393 KIP655393 KSL655393 LCH655393 LMD655393 LVZ655393 MFV655393 MPR655393 MZN655393 NJJ655393 NTF655393 ODB655393 OMX655393 OWT655393 PGP655393 PQL655393 QAH655393 QKD655393 QTZ655393 RDV655393 RNR655393 RXN655393 SHJ655393 SRF655393 TBB655393 TKX655393 TUT655393 UEP655393 UOL655393 UYH655393 VID655393 VRZ655393 WBV655393 WLR655393 WVN655393 F720929 JB720929 SX720929 ACT720929 AMP720929 AWL720929 BGH720929 BQD720929 BZZ720929 CJV720929 CTR720929 DDN720929 DNJ720929 DXF720929 EHB720929 EQX720929 FAT720929 FKP720929 FUL720929 GEH720929 GOD720929 GXZ720929 HHV720929 HRR720929 IBN720929 ILJ720929 IVF720929 JFB720929 JOX720929 JYT720929 KIP720929 KSL720929 LCH720929 LMD720929 LVZ720929 MFV720929 MPR720929 MZN720929 NJJ720929 NTF720929 ODB720929 OMX720929 OWT720929 PGP720929 PQL720929 QAH720929 QKD720929 QTZ720929 RDV720929 RNR720929 RXN720929 SHJ720929 SRF720929 TBB720929 TKX720929 TUT720929 UEP720929 UOL720929 UYH720929 VID720929 VRZ720929 WBV720929 WLR720929 WVN720929 F786465 JB786465 SX786465 ACT786465 AMP786465 AWL786465 BGH786465 BQD786465 BZZ786465 CJV786465 CTR786465 DDN786465 DNJ786465 DXF786465 EHB786465 EQX786465 FAT786465 FKP786465 FUL786465 GEH786465 GOD786465 GXZ786465 HHV786465 HRR786465 IBN786465 ILJ786465 IVF786465 JFB786465 JOX786465 JYT786465 KIP786465 KSL786465 LCH786465 LMD786465 LVZ786465 MFV786465 MPR786465 MZN786465 NJJ786465 NTF786465 ODB786465 OMX786465 OWT786465 PGP786465 PQL786465 QAH786465 QKD786465 QTZ786465 RDV786465 RNR786465 RXN786465 SHJ786465 SRF786465 TBB786465 TKX786465 TUT786465 UEP786465 UOL786465 UYH786465 VID786465 VRZ786465 WBV786465 WLR786465 WVN786465 F852001 JB852001 SX852001 ACT852001 AMP852001 AWL852001 BGH852001 BQD852001 BZZ852001 CJV852001 CTR852001 DDN852001 DNJ852001 DXF852001 EHB852001 EQX852001 FAT852001 FKP852001 FUL852001 GEH852001 GOD852001 GXZ852001 HHV852001 HRR852001 IBN852001 ILJ852001 IVF852001 JFB852001 JOX852001 JYT852001 KIP852001 KSL852001 LCH852001 LMD852001 LVZ852001 MFV852001 MPR852001 MZN852001 NJJ852001 NTF852001 ODB852001 OMX852001 OWT852001 PGP852001 PQL852001 QAH852001 QKD852001 QTZ852001 RDV852001 RNR852001 RXN852001 SHJ852001 SRF852001 TBB852001 TKX852001 TUT852001 UEP852001 UOL852001 UYH852001 VID852001 VRZ852001 WBV852001 WLR852001 WVN852001 F917537 JB917537 SX917537 ACT917537 AMP917537 AWL917537 BGH917537 BQD917537 BZZ917537 CJV917537 CTR917537 DDN917537 DNJ917537 DXF917537 EHB917537 EQX917537 FAT917537 FKP917537 FUL917537 GEH917537 GOD917537 GXZ917537 HHV917537 HRR917537 IBN917537 ILJ917537 IVF917537 JFB917537 JOX917537 JYT917537 KIP917537 KSL917537 LCH917537 LMD917537 LVZ917537 MFV917537 MPR917537 MZN917537 NJJ917537 NTF917537 ODB917537 OMX917537 OWT917537 PGP917537 PQL917537 QAH917537 QKD917537 QTZ917537 RDV917537 RNR917537 RXN917537 SHJ917537 SRF917537 TBB917537 TKX917537 TUT917537 UEP917537 UOL917537 UYH917537 VID917537 VRZ917537 WBV917537 WLR917537 WVN917537 F983073 JB983073 SX983073 ACT983073 AMP983073 AWL983073 BGH983073 BQD983073 BZZ983073 CJV983073 CTR983073 DDN983073 DNJ983073 DXF983073 EHB983073 EQX983073 FAT983073 FKP983073 FUL983073 GEH983073 GOD983073 GXZ983073 HHV983073 HRR983073 IBN983073 ILJ983073 IVF983073 JFB983073 JOX983073 JYT983073 KIP983073 KSL983073 LCH983073 LMD983073 LVZ983073 MFV983073 MPR983073 MZN983073 NJJ983073 NTF983073 ODB983073 OMX983073 OWT983073 PGP983073 PQL983073 QAH983073 QKD983073 QTZ983073 RDV983073 RNR983073 RXN983073 SHJ983073 SRF983073 TBB983073 TKX983073 TUT983073 UEP983073 UOL983073 UYH983073 VID983073 VRZ983073 WBV983073 WLR983073 WVN983073" xr:uid="{177AE7A3-5B26-4E3A-9F79-B29996FD8826}"/>
    <dataValidation allowBlank="1" showInputMessage="1" showErrorMessage="1" prompt="Input the production operating time per shift dedicated to other customers.  Please present number in decimal form in hundredths of an hour.  _x000a_" sqref="K34 JG34 TC34 ACY34 AMU34 AWQ34 BGM34 BQI34 CAE34 CKA34 CTW34 DDS34 DNO34 DXK34 EHG34 ERC34 FAY34 FKU34 FUQ34 GEM34 GOI34 GYE34 HIA34 HRW34 IBS34 ILO34 IVK34 JFG34 JPC34 JYY34 KIU34 KSQ34 LCM34 LMI34 LWE34 MGA34 MPW34 MZS34 NJO34 NTK34 ODG34 ONC34 OWY34 PGU34 PQQ34 QAM34 QKI34 QUE34 REA34 RNW34 RXS34 SHO34 SRK34 TBG34 TLC34 TUY34 UEU34 UOQ34 UYM34 VII34 VSE34 WCA34 WLW34 WVS34 K65570 JG65570 TC65570 ACY65570 AMU65570 AWQ65570 BGM65570 BQI65570 CAE65570 CKA65570 CTW65570 DDS65570 DNO65570 DXK65570 EHG65570 ERC65570 FAY65570 FKU65570 FUQ65570 GEM65570 GOI65570 GYE65570 HIA65570 HRW65570 IBS65570 ILO65570 IVK65570 JFG65570 JPC65570 JYY65570 KIU65570 KSQ65570 LCM65570 LMI65570 LWE65570 MGA65570 MPW65570 MZS65570 NJO65570 NTK65570 ODG65570 ONC65570 OWY65570 PGU65570 PQQ65570 QAM65570 QKI65570 QUE65570 REA65570 RNW65570 RXS65570 SHO65570 SRK65570 TBG65570 TLC65570 TUY65570 UEU65570 UOQ65570 UYM65570 VII65570 VSE65570 WCA65570 WLW65570 WVS65570 K131106 JG131106 TC131106 ACY131106 AMU131106 AWQ131106 BGM131106 BQI131106 CAE131106 CKA131106 CTW131106 DDS131106 DNO131106 DXK131106 EHG131106 ERC131106 FAY131106 FKU131106 FUQ131106 GEM131106 GOI131106 GYE131106 HIA131106 HRW131106 IBS131106 ILO131106 IVK131106 JFG131106 JPC131106 JYY131106 KIU131106 KSQ131106 LCM131106 LMI131106 LWE131106 MGA131106 MPW131106 MZS131106 NJO131106 NTK131106 ODG131106 ONC131106 OWY131106 PGU131106 PQQ131106 QAM131106 QKI131106 QUE131106 REA131106 RNW131106 RXS131106 SHO131106 SRK131106 TBG131106 TLC131106 TUY131106 UEU131106 UOQ131106 UYM131106 VII131106 VSE131106 WCA131106 WLW131106 WVS131106 K196642 JG196642 TC196642 ACY196642 AMU196642 AWQ196642 BGM196642 BQI196642 CAE196642 CKA196642 CTW196642 DDS196642 DNO196642 DXK196642 EHG196642 ERC196642 FAY196642 FKU196642 FUQ196642 GEM196642 GOI196642 GYE196642 HIA196642 HRW196642 IBS196642 ILO196642 IVK196642 JFG196642 JPC196642 JYY196642 KIU196642 KSQ196642 LCM196642 LMI196642 LWE196642 MGA196642 MPW196642 MZS196642 NJO196642 NTK196642 ODG196642 ONC196642 OWY196642 PGU196642 PQQ196642 QAM196642 QKI196642 QUE196642 REA196642 RNW196642 RXS196642 SHO196642 SRK196642 TBG196642 TLC196642 TUY196642 UEU196642 UOQ196642 UYM196642 VII196642 VSE196642 WCA196642 WLW196642 WVS196642 K262178 JG262178 TC262178 ACY262178 AMU262178 AWQ262178 BGM262178 BQI262178 CAE262178 CKA262178 CTW262178 DDS262178 DNO262178 DXK262178 EHG262178 ERC262178 FAY262178 FKU262178 FUQ262178 GEM262178 GOI262178 GYE262178 HIA262178 HRW262178 IBS262178 ILO262178 IVK262178 JFG262178 JPC262178 JYY262178 KIU262178 KSQ262178 LCM262178 LMI262178 LWE262178 MGA262178 MPW262178 MZS262178 NJO262178 NTK262178 ODG262178 ONC262178 OWY262178 PGU262178 PQQ262178 QAM262178 QKI262178 QUE262178 REA262178 RNW262178 RXS262178 SHO262178 SRK262178 TBG262178 TLC262178 TUY262178 UEU262178 UOQ262178 UYM262178 VII262178 VSE262178 WCA262178 WLW262178 WVS262178 K327714 JG327714 TC327714 ACY327714 AMU327714 AWQ327714 BGM327714 BQI327714 CAE327714 CKA327714 CTW327714 DDS327714 DNO327714 DXK327714 EHG327714 ERC327714 FAY327714 FKU327714 FUQ327714 GEM327714 GOI327714 GYE327714 HIA327714 HRW327714 IBS327714 ILO327714 IVK327714 JFG327714 JPC327714 JYY327714 KIU327714 KSQ327714 LCM327714 LMI327714 LWE327714 MGA327714 MPW327714 MZS327714 NJO327714 NTK327714 ODG327714 ONC327714 OWY327714 PGU327714 PQQ327714 QAM327714 QKI327714 QUE327714 REA327714 RNW327714 RXS327714 SHO327714 SRK327714 TBG327714 TLC327714 TUY327714 UEU327714 UOQ327714 UYM327714 VII327714 VSE327714 WCA327714 WLW327714 WVS327714 K393250 JG393250 TC393250 ACY393250 AMU393250 AWQ393250 BGM393250 BQI393250 CAE393250 CKA393250 CTW393250 DDS393250 DNO393250 DXK393250 EHG393250 ERC393250 FAY393250 FKU393250 FUQ393250 GEM393250 GOI393250 GYE393250 HIA393250 HRW393250 IBS393250 ILO393250 IVK393250 JFG393250 JPC393250 JYY393250 KIU393250 KSQ393250 LCM393250 LMI393250 LWE393250 MGA393250 MPW393250 MZS393250 NJO393250 NTK393250 ODG393250 ONC393250 OWY393250 PGU393250 PQQ393250 QAM393250 QKI393250 QUE393250 REA393250 RNW393250 RXS393250 SHO393250 SRK393250 TBG393250 TLC393250 TUY393250 UEU393250 UOQ393250 UYM393250 VII393250 VSE393250 WCA393250 WLW393250 WVS393250 K458786 JG458786 TC458786 ACY458786 AMU458786 AWQ458786 BGM458786 BQI458786 CAE458786 CKA458786 CTW458786 DDS458786 DNO458786 DXK458786 EHG458786 ERC458786 FAY458786 FKU458786 FUQ458786 GEM458786 GOI458786 GYE458786 HIA458786 HRW458786 IBS458786 ILO458786 IVK458786 JFG458786 JPC458786 JYY458786 KIU458786 KSQ458786 LCM458786 LMI458786 LWE458786 MGA458786 MPW458786 MZS458786 NJO458786 NTK458786 ODG458786 ONC458786 OWY458786 PGU458786 PQQ458786 QAM458786 QKI458786 QUE458786 REA458786 RNW458786 RXS458786 SHO458786 SRK458786 TBG458786 TLC458786 TUY458786 UEU458786 UOQ458786 UYM458786 VII458786 VSE458786 WCA458786 WLW458786 WVS458786 K524322 JG524322 TC524322 ACY524322 AMU524322 AWQ524322 BGM524322 BQI524322 CAE524322 CKA524322 CTW524322 DDS524322 DNO524322 DXK524322 EHG524322 ERC524322 FAY524322 FKU524322 FUQ524322 GEM524322 GOI524322 GYE524322 HIA524322 HRW524322 IBS524322 ILO524322 IVK524322 JFG524322 JPC524322 JYY524322 KIU524322 KSQ524322 LCM524322 LMI524322 LWE524322 MGA524322 MPW524322 MZS524322 NJO524322 NTK524322 ODG524322 ONC524322 OWY524322 PGU524322 PQQ524322 QAM524322 QKI524322 QUE524322 REA524322 RNW524322 RXS524322 SHO524322 SRK524322 TBG524322 TLC524322 TUY524322 UEU524322 UOQ524322 UYM524322 VII524322 VSE524322 WCA524322 WLW524322 WVS524322 K589858 JG589858 TC589858 ACY589858 AMU589858 AWQ589858 BGM589858 BQI589858 CAE589858 CKA589858 CTW589858 DDS589858 DNO589858 DXK589858 EHG589858 ERC589858 FAY589858 FKU589858 FUQ589858 GEM589858 GOI589858 GYE589858 HIA589858 HRW589858 IBS589858 ILO589858 IVK589858 JFG589858 JPC589858 JYY589858 KIU589858 KSQ589858 LCM589858 LMI589858 LWE589858 MGA589858 MPW589858 MZS589858 NJO589858 NTK589858 ODG589858 ONC589858 OWY589858 PGU589858 PQQ589858 QAM589858 QKI589858 QUE589858 REA589858 RNW589858 RXS589858 SHO589858 SRK589858 TBG589858 TLC589858 TUY589858 UEU589858 UOQ589858 UYM589858 VII589858 VSE589858 WCA589858 WLW589858 WVS589858 K655394 JG655394 TC655394 ACY655394 AMU655394 AWQ655394 BGM655394 BQI655394 CAE655394 CKA655394 CTW655394 DDS655394 DNO655394 DXK655394 EHG655394 ERC655394 FAY655394 FKU655394 FUQ655394 GEM655394 GOI655394 GYE655394 HIA655394 HRW655394 IBS655394 ILO655394 IVK655394 JFG655394 JPC655394 JYY655394 KIU655394 KSQ655394 LCM655394 LMI655394 LWE655394 MGA655394 MPW655394 MZS655394 NJO655394 NTK655394 ODG655394 ONC655394 OWY655394 PGU655394 PQQ655394 QAM655394 QKI655394 QUE655394 REA655394 RNW655394 RXS655394 SHO655394 SRK655394 TBG655394 TLC655394 TUY655394 UEU655394 UOQ655394 UYM655394 VII655394 VSE655394 WCA655394 WLW655394 WVS655394 K720930 JG720930 TC720930 ACY720930 AMU720930 AWQ720930 BGM720930 BQI720930 CAE720930 CKA720930 CTW720930 DDS720930 DNO720930 DXK720930 EHG720930 ERC720930 FAY720930 FKU720930 FUQ720930 GEM720930 GOI720930 GYE720930 HIA720930 HRW720930 IBS720930 ILO720930 IVK720930 JFG720930 JPC720930 JYY720930 KIU720930 KSQ720930 LCM720930 LMI720930 LWE720930 MGA720930 MPW720930 MZS720930 NJO720930 NTK720930 ODG720930 ONC720930 OWY720930 PGU720930 PQQ720930 QAM720930 QKI720930 QUE720930 REA720930 RNW720930 RXS720930 SHO720930 SRK720930 TBG720930 TLC720930 TUY720930 UEU720930 UOQ720930 UYM720930 VII720930 VSE720930 WCA720930 WLW720930 WVS720930 K786466 JG786466 TC786466 ACY786466 AMU786466 AWQ786466 BGM786466 BQI786466 CAE786466 CKA786466 CTW786466 DDS786466 DNO786466 DXK786466 EHG786466 ERC786466 FAY786466 FKU786466 FUQ786466 GEM786466 GOI786466 GYE786466 HIA786466 HRW786466 IBS786466 ILO786466 IVK786466 JFG786466 JPC786466 JYY786466 KIU786466 KSQ786466 LCM786466 LMI786466 LWE786466 MGA786466 MPW786466 MZS786466 NJO786466 NTK786466 ODG786466 ONC786466 OWY786466 PGU786466 PQQ786466 QAM786466 QKI786466 QUE786466 REA786466 RNW786466 RXS786466 SHO786466 SRK786466 TBG786466 TLC786466 TUY786466 UEU786466 UOQ786466 UYM786466 VII786466 VSE786466 WCA786466 WLW786466 WVS786466 K852002 JG852002 TC852002 ACY852002 AMU852002 AWQ852002 BGM852002 BQI852002 CAE852002 CKA852002 CTW852002 DDS852002 DNO852002 DXK852002 EHG852002 ERC852002 FAY852002 FKU852002 FUQ852002 GEM852002 GOI852002 GYE852002 HIA852002 HRW852002 IBS852002 ILO852002 IVK852002 JFG852002 JPC852002 JYY852002 KIU852002 KSQ852002 LCM852002 LMI852002 LWE852002 MGA852002 MPW852002 MZS852002 NJO852002 NTK852002 ODG852002 ONC852002 OWY852002 PGU852002 PQQ852002 QAM852002 QKI852002 QUE852002 REA852002 RNW852002 RXS852002 SHO852002 SRK852002 TBG852002 TLC852002 TUY852002 UEU852002 UOQ852002 UYM852002 VII852002 VSE852002 WCA852002 WLW852002 WVS852002 K917538 JG917538 TC917538 ACY917538 AMU917538 AWQ917538 BGM917538 BQI917538 CAE917538 CKA917538 CTW917538 DDS917538 DNO917538 DXK917538 EHG917538 ERC917538 FAY917538 FKU917538 FUQ917538 GEM917538 GOI917538 GYE917538 HIA917538 HRW917538 IBS917538 ILO917538 IVK917538 JFG917538 JPC917538 JYY917538 KIU917538 KSQ917538 LCM917538 LMI917538 LWE917538 MGA917538 MPW917538 MZS917538 NJO917538 NTK917538 ODG917538 ONC917538 OWY917538 PGU917538 PQQ917538 QAM917538 QKI917538 QUE917538 REA917538 RNW917538 RXS917538 SHO917538 SRK917538 TBG917538 TLC917538 TUY917538 UEU917538 UOQ917538 UYM917538 VII917538 VSE917538 WCA917538 WLW917538 WVS917538 K983074 JG983074 TC983074 ACY983074 AMU983074 AWQ983074 BGM983074 BQI983074 CAE983074 CKA983074 CTW983074 DDS983074 DNO983074 DXK983074 EHG983074 ERC983074 FAY983074 FKU983074 FUQ983074 GEM983074 GOI983074 GYE983074 HIA983074 HRW983074 IBS983074 ILO983074 IVK983074 JFG983074 JPC983074 JYY983074 KIU983074 KSQ983074 LCM983074 LMI983074 LWE983074 MGA983074 MPW983074 MZS983074 NJO983074 NTK983074 ODG983074 ONC983074 OWY983074 PGU983074 PQQ983074 QAM983074 QKI983074 QUE983074 REA983074 RNW983074 RXS983074 SHO983074 SRK983074 TBG983074 TLC983074 TUY983074 UEU983074 UOQ983074 UYM983074 VII983074 VSE983074 WCA983074 WLW983074 WVS983074" xr:uid="{198BC179-AD67-4F21-9134-DF4CBFCF762B}"/>
    <dataValidation allowBlank="1" showInputMessage="1" showErrorMessage="1" prompt="Input the Number of parts attempted during the PDR.  Must be input in whole numbers._x000a_" sqref="K39 JG39 TC39 ACY39 AMU39 AWQ39 BGM39 BQI39 CAE39 CKA39 CTW39 DDS39 DNO39 DXK39 EHG39 ERC39 FAY39 FKU39 FUQ39 GEM39 GOI39 GYE39 HIA39 HRW39 IBS39 ILO39 IVK39 JFG39 JPC39 JYY39 KIU39 KSQ39 LCM39 LMI39 LWE39 MGA39 MPW39 MZS39 NJO39 NTK39 ODG39 ONC39 OWY39 PGU39 PQQ39 QAM39 QKI39 QUE39 REA39 RNW39 RXS39 SHO39 SRK39 TBG39 TLC39 TUY39 UEU39 UOQ39 UYM39 VII39 VSE39 WCA39 WLW39 WVS39 K65575 JG65575 TC65575 ACY65575 AMU65575 AWQ65575 BGM65575 BQI65575 CAE65575 CKA65575 CTW65575 DDS65575 DNO65575 DXK65575 EHG65575 ERC65575 FAY65575 FKU65575 FUQ65575 GEM65575 GOI65575 GYE65575 HIA65575 HRW65575 IBS65575 ILO65575 IVK65575 JFG65575 JPC65575 JYY65575 KIU65575 KSQ65575 LCM65575 LMI65575 LWE65575 MGA65575 MPW65575 MZS65575 NJO65575 NTK65575 ODG65575 ONC65575 OWY65575 PGU65575 PQQ65575 QAM65575 QKI65575 QUE65575 REA65575 RNW65575 RXS65575 SHO65575 SRK65575 TBG65575 TLC65575 TUY65575 UEU65575 UOQ65575 UYM65575 VII65575 VSE65575 WCA65575 WLW65575 WVS65575 K131111 JG131111 TC131111 ACY131111 AMU131111 AWQ131111 BGM131111 BQI131111 CAE131111 CKA131111 CTW131111 DDS131111 DNO131111 DXK131111 EHG131111 ERC131111 FAY131111 FKU131111 FUQ131111 GEM131111 GOI131111 GYE131111 HIA131111 HRW131111 IBS131111 ILO131111 IVK131111 JFG131111 JPC131111 JYY131111 KIU131111 KSQ131111 LCM131111 LMI131111 LWE131111 MGA131111 MPW131111 MZS131111 NJO131111 NTK131111 ODG131111 ONC131111 OWY131111 PGU131111 PQQ131111 QAM131111 QKI131111 QUE131111 REA131111 RNW131111 RXS131111 SHO131111 SRK131111 TBG131111 TLC131111 TUY131111 UEU131111 UOQ131111 UYM131111 VII131111 VSE131111 WCA131111 WLW131111 WVS131111 K196647 JG196647 TC196647 ACY196647 AMU196647 AWQ196647 BGM196647 BQI196647 CAE196647 CKA196647 CTW196647 DDS196647 DNO196647 DXK196647 EHG196647 ERC196647 FAY196647 FKU196647 FUQ196647 GEM196647 GOI196647 GYE196647 HIA196647 HRW196647 IBS196647 ILO196647 IVK196647 JFG196647 JPC196647 JYY196647 KIU196647 KSQ196647 LCM196647 LMI196647 LWE196647 MGA196647 MPW196647 MZS196647 NJO196647 NTK196647 ODG196647 ONC196647 OWY196647 PGU196647 PQQ196647 QAM196647 QKI196647 QUE196647 REA196647 RNW196647 RXS196647 SHO196647 SRK196647 TBG196647 TLC196647 TUY196647 UEU196647 UOQ196647 UYM196647 VII196647 VSE196647 WCA196647 WLW196647 WVS196647 K262183 JG262183 TC262183 ACY262183 AMU262183 AWQ262183 BGM262183 BQI262183 CAE262183 CKA262183 CTW262183 DDS262183 DNO262183 DXK262183 EHG262183 ERC262183 FAY262183 FKU262183 FUQ262183 GEM262183 GOI262183 GYE262183 HIA262183 HRW262183 IBS262183 ILO262183 IVK262183 JFG262183 JPC262183 JYY262183 KIU262183 KSQ262183 LCM262183 LMI262183 LWE262183 MGA262183 MPW262183 MZS262183 NJO262183 NTK262183 ODG262183 ONC262183 OWY262183 PGU262183 PQQ262183 QAM262183 QKI262183 QUE262183 REA262183 RNW262183 RXS262183 SHO262183 SRK262183 TBG262183 TLC262183 TUY262183 UEU262183 UOQ262183 UYM262183 VII262183 VSE262183 WCA262183 WLW262183 WVS262183 K327719 JG327719 TC327719 ACY327719 AMU327719 AWQ327719 BGM327719 BQI327719 CAE327719 CKA327719 CTW327719 DDS327719 DNO327719 DXK327719 EHG327719 ERC327719 FAY327719 FKU327719 FUQ327719 GEM327719 GOI327719 GYE327719 HIA327719 HRW327719 IBS327719 ILO327719 IVK327719 JFG327719 JPC327719 JYY327719 KIU327719 KSQ327719 LCM327719 LMI327719 LWE327719 MGA327719 MPW327719 MZS327719 NJO327719 NTK327719 ODG327719 ONC327719 OWY327719 PGU327719 PQQ327719 QAM327719 QKI327719 QUE327719 REA327719 RNW327719 RXS327719 SHO327719 SRK327719 TBG327719 TLC327719 TUY327719 UEU327719 UOQ327719 UYM327719 VII327719 VSE327719 WCA327719 WLW327719 WVS327719 K393255 JG393255 TC393255 ACY393255 AMU393255 AWQ393255 BGM393255 BQI393255 CAE393255 CKA393255 CTW393255 DDS393255 DNO393255 DXK393255 EHG393255 ERC393255 FAY393255 FKU393255 FUQ393255 GEM393255 GOI393255 GYE393255 HIA393255 HRW393255 IBS393255 ILO393255 IVK393255 JFG393255 JPC393255 JYY393255 KIU393255 KSQ393255 LCM393255 LMI393255 LWE393255 MGA393255 MPW393255 MZS393255 NJO393255 NTK393255 ODG393255 ONC393255 OWY393255 PGU393255 PQQ393255 QAM393255 QKI393255 QUE393255 REA393255 RNW393255 RXS393255 SHO393255 SRK393255 TBG393255 TLC393255 TUY393255 UEU393255 UOQ393255 UYM393255 VII393255 VSE393255 WCA393255 WLW393255 WVS393255 K458791 JG458791 TC458791 ACY458791 AMU458791 AWQ458791 BGM458791 BQI458791 CAE458791 CKA458791 CTW458791 DDS458791 DNO458791 DXK458791 EHG458791 ERC458791 FAY458791 FKU458791 FUQ458791 GEM458791 GOI458791 GYE458791 HIA458791 HRW458791 IBS458791 ILO458791 IVK458791 JFG458791 JPC458791 JYY458791 KIU458791 KSQ458791 LCM458791 LMI458791 LWE458791 MGA458791 MPW458791 MZS458791 NJO458791 NTK458791 ODG458791 ONC458791 OWY458791 PGU458791 PQQ458791 QAM458791 QKI458791 QUE458791 REA458791 RNW458791 RXS458791 SHO458791 SRK458791 TBG458791 TLC458791 TUY458791 UEU458791 UOQ458791 UYM458791 VII458791 VSE458791 WCA458791 WLW458791 WVS458791 K524327 JG524327 TC524327 ACY524327 AMU524327 AWQ524327 BGM524327 BQI524327 CAE524327 CKA524327 CTW524327 DDS524327 DNO524327 DXK524327 EHG524327 ERC524327 FAY524327 FKU524327 FUQ524327 GEM524327 GOI524327 GYE524327 HIA524327 HRW524327 IBS524327 ILO524327 IVK524327 JFG524327 JPC524327 JYY524327 KIU524327 KSQ524327 LCM524327 LMI524327 LWE524327 MGA524327 MPW524327 MZS524327 NJO524327 NTK524327 ODG524327 ONC524327 OWY524327 PGU524327 PQQ524327 QAM524327 QKI524327 QUE524327 REA524327 RNW524327 RXS524327 SHO524327 SRK524327 TBG524327 TLC524327 TUY524327 UEU524327 UOQ524327 UYM524327 VII524327 VSE524327 WCA524327 WLW524327 WVS524327 K589863 JG589863 TC589863 ACY589863 AMU589863 AWQ589863 BGM589863 BQI589863 CAE589863 CKA589863 CTW589863 DDS589863 DNO589863 DXK589863 EHG589863 ERC589863 FAY589863 FKU589863 FUQ589863 GEM589863 GOI589863 GYE589863 HIA589863 HRW589863 IBS589863 ILO589863 IVK589863 JFG589863 JPC589863 JYY589863 KIU589863 KSQ589863 LCM589863 LMI589863 LWE589863 MGA589863 MPW589863 MZS589863 NJO589863 NTK589863 ODG589863 ONC589863 OWY589863 PGU589863 PQQ589863 QAM589863 QKI589863 QUE589863 REA589863 RNW589863 RXS589863 SHO589863 SRK589863 TBG589863 TLC589863 TUY589863 UEU589863 UOQ589863 UYM589863 VII589863 VSE589863 WCA589863 WLW589863 WVS589863 K655399 JG655399 TC655399 ACY655399 AMU655399 AWQ655399 BGM655399 BQI655399 CAE655399 CKA655399 CTW655399 DDS655399 DNO655399 DXK655399 EHG655399 ERC655399 FAY655399 FKU655399 FUQ655399 GEM655399 GOI655399 GYE655399 HIA655399 HRW655399 IBS655399 ILO655399 IVK655399 JFG655399 JPC655399 JYY655399 KIU655399 KSQ655399 LCM655399 LMI655399 LWE655399 MGA655399 MPW655399 MZS655399 NJO655399 NTK655399 ODG655399 ONC655399 OWY655399 PGU655399 PQQ655399 QAM655399 QKI655399 QUE655399 REA655399 RNW655399 RXS655399 SHO655399 SRK655399 TBG655399 TLC655399 TUY655399 UEU655399 UOQ655399 UYM655399 VII655399 VSE655399 WCA655399 WLW655399 WVS655399 K720935 JG720935 TC720935 ACY720935 AMU720935 AWQ720935 BGM720935 BQI720935 CAE720935 CKA720935 CTW720935 DDS720935 DNO720935 DXK720935 EHG720935 ERC720935 FAY720935 FKU720935 FUQ720935 GEM720935 GOI720935 GYE720935 HIA720935 HRW720935 IBS720935 ILO720935 IVK720935 JFG720935 JPC720935 JYY720935 KIU720935 KSQ720935 LCM720935 LMI720935 LWE720935 MGA720935 MPW720935 MZS720935 NJO720935 NTK720935 ODG720935 ONC720935 OWY720935 PGU720935 PQQ720935 QAM720935 QKI720935 QUE720935 REA720935 RNW720935 RXS720935 SHO720935 SRK720935 TBG720935 TLC720935 TUY720935 UEU720935 UOQ720935 UYM720935 VII720935 VSE720935 WCA720935 WLW720935 WVS720935 K786471 JG786471 TC786471 ACY786471 AMU786471 AWQ786471 BGM786471 BQI786471 CAE786471 CKA786471 CTW786471 DDS786471 DNO786471 DXK786471 EHG786471 ERC786471 FAY786471 FKU786471 FUQ786471 GEM786471 GOI786471 GYE786471 HIA786471 HRW786471 IBS786471 ILO786471 IVK786471 JFG786471 JPC786471 JYY786471 KIU786471 KSQ786471 LCM786471 LMI786471 LWE786471 MGA786471 MPW786471 MZS786471 NJO786471 NTK786471 ODG786471 ONC786471 OWY786471 PGU786471 PQQ786471 QAM786471 QKI786471 QUE786471 REA786471 RNW786471 RXS786471 SHO786471 SRK786471 TBG786471 TLC786471 TUY786471 UEU786471 UOQ786471 UYM786471 VII786471 VSE786471 WCA786471 WLW786471 WVS786471 K852007 JG852007 TC852007 ACY852007 AMU852007 AWQ852007 BGM852007 BQI852007 CAE852007 CKA852007 CTW852007 DDS852007 DNO852007 DXK852007 EHG852007 ERC852007 FAY852007 FKU852007 FUQ852007 GEM852007 GOI852007 GYE852007 HIA852007 HRW852007 IBS852007 ILO852007 IVK852007 JFG852007 JPC852007 JYY852007 KIU852007 KSQ852007 LCM852007 LMI852007 LWE852007 MGA852007 MPW852007 MZS852007 NJO852007 NTK852007 ODG852007 ONC852007 OWY852007 PGU852007 PQQ852007 QAM852007 QKI852007 QUE852007 REA852007 RNW852007 RXS852007 SHO852007 SRK852007 TBG852007 TLC852007 TUY852007 UEU852007 UOQ852007 UYM852007 VII852007 VSE852007 WCA852007 WLW852007 WVS852007 K917543 JG917543 TC917543 ACY917543 AMU917543 AWQ917543 BGM917543 BQI917543 CAE917543 CKA917543 CTW917543 DDS917543 DNO917543 DXK917543 EHG917543 ERC917543 FAY917543 FKU917543 FUQ917543 GEM917543 GOI917543 GYE917543 HIA917543 HRW917543 IBS917543 ILO917543 IVK917543 JFG917543 JPC917543 JYY917543 KIU917543 KSQ917543 LCM917543 LMI917543 LWE917543 MGA917543 MPW917543 MZS917543 NJO917543 NTK917543 ODG917543 ONC917543 OWY917543 PGU917543 PQQ917543 QAM917543 QKI917543 QUE917543 REA917543 RNW917543 RXS917543 SHO917543 SRK917543 TBG917543 TLC917543 TUY917543 UEU917543 UOQ917543 UYM917543 VII917543 VSE917543 WCA917543 WLW917543 WVS917543 K983079 JG983079 TC983079 ACY983079 AMU983079 AWQ983079 BGM983079 BQI983079 CAE983079 CKA983079 CTW983079 DDS983079 DNO983079 DXK983079 EHG983079 ERC983079 FAY983079 FKU983079 FUQ983079 GEM983079 GOI983079 GYE983079 HIA983079 HRW983079 IBS983079 ILO983079 IVK983079 JFG983079 JPC983079 JYY983079 KIU983079 KSQ983079 LCM983079 LMI983079 LWE983079 MGA983079 MPW983079 MZS983079 NJO983079 NTK983079 ODG983079 ONC983079 OWY983079 PGU983079 PQQ983079 QAM983079 QKI983079 QUE983079 REA983079 RNW983079 RXS983079 SHO983079 SRK983079 TBG983079 TLC983079 TUY983079 UEU983079 UOQ983079 UYM983079 VII983079 VSE983079 WCA983079 WLW983079 WVS983079" xr:uid="{205E9851-AB96-4F92-BEB8-AF060FC5BEA8}"/>
    <dataValidation allowBlank="1" showInputMessage="1" showErrorMessage="1" prompt="Input the number of parts that were rejected from the production process on the first attempt.  " sqref="K40 JG40 TC40 ACY40 AMU40 AWQ40 BGM40 BQI40 CAE40 CKA40 CTW40 DDS40 DNO40 DXK40 EHG40 ERC40 FAY40 FKU40 FUQ40 GEM40 GOI40 GYE40 HIA40 HRW40 IBS40 ILO40 IVK40 JFG40 JPC40 JYY40 KIU40 KSQ40 LCM40 LMI40 LWE40 MGA40 MPW40 MZS40 NJO40 NTK40 ODG40 ONC40 OWY40 PGU40 PQQ40 QAM40 QKI40 QUE40 REA40 RNW40 RXS40 SHO40 SRK40 TBG40 TLC40 TUY40 UEU40 UOQ40 UYM40 VII40 VSE40 WCA40 WLW40 WVS40 K65576 JG65576 TC65576 ACY65576 AMU65576 AWQ65576 BGM65576 BQI65576 CAE65576 CKA65576 CTW65576 DDS65576 DNO65576 DXK65576 EHG65576 ERC65576 FAY65576 FKU65576 FUQ65576 GEM65576 GOI65576 GYE65576 HIA65576 HRW65576 IBS65576 ILO65576 IVK65576 JFG65576 JPC65576 JYY65576 KIU65576 KSQ65576 LCM65576 LMI65576 LWE65576 MGA65576 MPW65576 MZS65576 NJO65576 NTK65576 ODG65576 ONC65576 OWY65576 PGU65576 PQQ65576 QAM65576 QKI65576 QUE65576 REA65576 RNW65576 RXS65576 SHO65576 SRK65576 TBG65576 TLC65576 TUY65576 UEU65576 UOQ65576 UYM65576 VII65576 VSE65576 WCA65576 WLW65576 WVS65576 K131112 JG131112 TC131112 ACY131112 AMU131112 AWQ131112 BGM131112 BQI131112 CAE131112 CKA131112 CTW131112 DDS131112 DNO131112 DXK131112 EHG131112 ERC131112 FAY131112 FKU131112 FUQ131112 GEM131112 GOI131112 GYE131112 HIA131112 HRW131112 IBS131112 ILO131112 IVK131112 JFG131112 JPC131112 JYY131112 KIU131112 KSQ131112 LCM131112 LMI131112 LWE131112 MGA131112 MPW131112 MZS131112 NJO131112 NTK131112 ODG131112 ONC131112 OWY131112 PGU131112 PQQ131112 QAM131112 QKI131112 QUE131112 REA131112 RNW131112 RXS131112 SHO131112 SRK131112 TBG131112 TLC131112 TUY131112 UEU131112 UOQ131112 UYM131112 VII131112 VSE131112 WCA131112 WLW131112 WVS131112 K196648 JG196648 TC196648 ACY196648 AMU196648 AWQ196648 BGM196648 BQI196648 CAE196648 CKA196648 CTW196648 DDS196648 DNO196648 DXK196648 EHG196648 ERC196648 FAY196648 FKU196648 FUQ196648 GEM196648 GOI196648 GYE196648 HIA196648 HRW196648 IBS196648 ILO196648 IVK196648 JFG196648 JPC196648 JYY196648 KIU196648 KSQ196648 LCM196648 LMI196648 LWE196648 MGA196648 MPW196648 MZS196648 NJO196648 NTK196648 ODG196648 ONC196648 OWY196648 PGU196648 PQQ196648 QAM196648 QKI196648 QUE196648 REA196648 RNW196648 RXS196648 SHO196648 SRK196648 TBG196648 TLC196648 TUY196648 UEU196648 UOQ196648 UYM196648 VII196648 VSE196648 WCA196648 WLW196648 WVS196648 K262184 JG262184 TC262184 ACY262184 AMU262184 AWQ262184 BGM262184 BQI262184 CAE262184 CKA262184 CTW262184 DDS262184 DNO262184 DXK262184 EHG262184 ERC262184 FAY262184 FKU262184 FUQ262184 GEM262184 GOI262184 GYE262184 HIA262184 HRW262184 IBS262184 ILO262184 IVK262184 JFG262184 JPC262184 JYY262184 KIU262184 KSQ262184 LCM262184 LMI262184 LWE262184 MGA262184 MPW262184 MZS262184 NJO262184 NTK262184 ODG262184 ONC262184 OWY262184 PGU262184 PQQ262184 QAM262184 QKI262184 QUE262184 REA262184 RNW262184 RXS262184 SHO262184 SRK262184 TBG262184 TLC262184 TUY262184 UEU262184 UOQ262184 UYM262184 VII262184 VSE262184 WCA262184 WLW262184 WVS262184 K327720 JG327720 TC327720 ACY327720 AMU327720 AWQ327720 BGM327720 BQI327720 CAE327720 CKA327720 CTW327720 DDS327720 DNO327720 DXK327720 EHG327720 ERC327720 FAY327720 FKU327720 FUQ327720 GEM327720 GOI327720 GYE327720 HIA327720 HRW327720 IBS327720 ILO327720 IVK327720 JFG327720 JPC327720 JYY327720 KIU327720 KSQ327720 LCM327720 LMI327720 LWE327720 MGA327720 MPW327720 MZS327720 NJO327720 NTK327720 ODG327720 ONC327720 OWY327720 PGU327720 PQQ327720 QAM327720 QKI327720 QUE327720 REA327720 RNW327720 RXS327720 SHO327720 SRK327720 TBG327720 TLC327720 TUY327720 UEU327720 UOQ327720 UYM327720 VII327720 VSE327720 WCA327720 WLW327720 WVS327720 K393256 JG393256 TC393256 ACY393256 AMU393256 AWQ393256 BGM393256 BQI393256 CAE393256 CKA393256 CTW393256 DDS393256 DNO393256 DXK393256 EHG393256 ERC393256 FAY393256 FKU393256 FUQ393256 GEM393256 GOI393256 GYE393256 HIA393256 HRW393256 IBS393256 ILO393256 IVK393256 JFG393256 JPC393256 JYY393256 KIU393256 KSQ393256 LCM393256 LMI393256 LWE393256 MGA393256 MPW393256 MZS393256 NJO393256 NTK393256 ODG393256 ONC393256 OWY393256 PGU393256 PQQ393256 QAM393256 QKI393256 QUE393256 REA393256 RNW393256 RXS393256 SHO393256 SRK393256 TBG393256 TLC393256 TUY393256 UEU393256 UOQ393256 UYM393256 VII393256 VSE393256 WCA393256 WLW393256 WVS393256 K458792 JG458792 TC458792 ACY458792 AMU458792 AWQ458792 BGM458792 BQI458792 CAE458792 CKA458792 CTW458792 DDS458792 DNO458792 DXK458792 EHG458792 ERC458792 FAY458792 FKU458792 FUQ458792 GEM458792 GOI458792 GYE458792 HIA458792 HRW458792 IBS458792 ILO458792 IVK458792 JFG458792 JPC458792 JYY458792 KIU458792 KSQ458792 LCM458792 LMI458792 LWE458792 MGA458792 MPW458792 MZS458792 NJO458792 NTK458792 ODG458792 ONC458792 OWY458792 PGU458792 PQQ458792 QAM458792 QKI458792 QUE458792 REA458792 RNW458792 RXS458792 SHO458792 SRK458792 TBG458792 TLC458792 TUY458792 UEU458792 UOQ458792 UYM458792 VII458792 VSE458792 WCA458792 WLW458792 WVS458792 K524328 JG524328 TC524328 ACY524328 AMU524328 AWQ524328 BGM524328 BQI524328 CAE524328 CKA524328 CTW524328 DDS524328 DNO524328 DXK524328 EHG524328 ERC524328 FAY524328 FKU524328 FUQ524328 GEM524328 GOI524328 GYE524328 HIA524328 HRW524328 IBS524328 ILO524328 IVK524328 JFG524328 JPC524328 JYY524328 KIU524328 KSQ524328 LCM524328 LMI524328 LWE524328 MGA524328 MPW524328 MZS524328 NJO524328 NTK524328 ODG524328 ONC524328 OWY524328 PGU524328 PQQ524328 QAM524328 QKI524328 QUE524328 REA524328 RNW524328 RXS524328 SHO524328 SRK524328 TBG524328 TLC524328 TUY524328 UEU524328 UOQ524328 UYM524328 VII524328 VSE524328 WCA524328 WLW524328 WVS524328 K589864 JG589864 TC589864 ACY589864 AMU589864 AWQ589864 BGM589864 BQI589864 CAE589864 CKA589864 CTW589864 DDS589864 DNO589864 DXK589864 EHG589864 ERC589864 FAY589864 FKU589864 FUQ589864 GEM589864 GOI589864 GYE589864 HIA589864 HRW589864 IBS589864 ILO589864 IVK589864 JFG589864 JPC589864 JYY589864 KIU589864 KSQ589864 LCM589864 LMI589864 LWE589864 MGA589864 MPW589864 MZS589864 NJO589864 NTK589864 ODG589864 ONC589864 OWY589864 PGU589864 PQQ589864 QAM589864 QKI589864 QUE589864 REA589864 RNW589864 RXS589864 SHO589864 SRK589864 TBG589864 TLC589864 TUY589864 UEU589864 UOQ589864 UYM589864 VII589864 VSE589864 WCA589864 WLW589864 WVS589864 K655400 JG655400 TC655400 ACY655400 AMU655400 AWQ655400 BGM655400 BQI655400 CAE655400 CKA655400 CTW655400 DDS655400 DNO655400 DXK655400 EHG655400 ERC655400 FAY655400 FKU655400 FUQ655400 GEM655400 GOI655400 GYE655400 HIA655400 HRW655400 IBS655400 ILO655400 IVK655400 JFG655400 JPC655400 JYY655400 KIU655400 KSQ655400 LCM655400 LMI655400 LWE655400 MGA655400 MPW655400 MZS655400 NJO655400 NTK655400 ODG655400 ONC655400 OWY655400 PGU655400 PQQ655400 QAM655400 QKI655400 QUE655400 REA655400 RNW655400 RXS655400 SHO655400 SRK655400 TBG655400 TLC655400 TUY655400 UEU655400 UOQ655400 UYM655400 VII655400 VSE655400 WCA655400 WLW655400 WVS655400 K720936 JG720936 TC720936 ACY720936 AMU720936 AWQ720936 BGM720936 BQI720936 CAE720936 CKA720936 CTW720936 DDS720936 DNO720936 DXK720936 EHG720936 ERC720936 FAY720936 FKU720936 FUQ720936 GEM720936 GOI720936 GYE720936 HIA720936 HRW720936 IBS720936 ILO720936 IVK720936 JFG720936 JPC720936 JYY720936 KIU720936 KSQ720936 LCM720936 LMI720936 LWE720936 MGA720936 MPW720936 MZS720936 NJO720936 NTK720936 ODG720936 ONC720936 OWY720936 PGU720936 PQQ720936 QAM720936 QKI720936 QUE720936 REA720936 RNW720936 RXS720936 SHO720936 SRK720936 TBG720936 TLC720936 TUY720936 UEU720936 UOQ720936 UYM720936 VII720936 VSE720936 WCA720936 WLW720936 WVS720936 K786472 JG786472 TC786472 ACY786472 AMU786472 AWQ786472 BGM786472 BQI786472 CAE786472 CKA786472 CTW786472 DDS786472 DNO786472 DXK786472 EHG786472 ERC786472 FAY786472 FKU786472 FUQ786472 GEM786472 GOI786472 GYE786472 HIA786472 HRW786472 IBS786472 ILO786472 IVK786472 JFG786472 JPC786472 JYY786472 KIU786472 KSQ786472 LCM786472 LMI786472 LWE786472 MGA786472 MPW786472 MZS786472 NJO786472 NTK786472 ODG786472 ONC786472 OWY786472 PGU786472 PQQ786472 QAM786472 QKI786472 QUE786472 REA786472 RNW786472 RXS786472 SHO786472 SRK786472 TBG786472 TLC786472 TUY786472 UEU786472 UOQ786472 UYM786472 VII786472 VSE786472 WCA786472 WLW786472 WVS786472 K852008 JG852008 TC852008 ACY852008 AMU852008 AWQ852008 BGM852008 BQI852008 CAE852008 CKA852008 CTW852008 DDS852008 DNO852008 DXK852008 EHG852008 ERC852008 FAY852008 FKU852008 FUQ852008 GEM852008 GOI852008 GYE852008 HIA852008 HRW852008 IBS852008 ILO852008 IVK852008 JFG852008 JPC852008 JYY852008 KIU852008 KSQ852008 LCM852008 LMI852008 LWE852008 MGA852008 MPW852008 MZS852008 NJO852008 NTK852008 ODG852008 ONC852008 OWY852008 PGU852008 PQQ852008 QAM852008 QKI852008 QUE852008 REA852008 RNW852008 RXS852008 SHO852008 SRK852008 TBG852008 TLC852008 TUY852008 UEU852008 UOQ852008 UYM852008 VII852008 VSE852008 WCA852008 WLW852008 WVS852008 K917544 JG917544 TC917544 ACY917544 AMU917544 AWQ917544 BGM917544 BQI917544 CAE917544 CKA917544 CTW917544 DDS917544 DNO917544 DXK917544 EHG917544 ERC917544 FAY917544 FKU917544 FUQ917544 GEM917544 GOI917544 GYE917544 HIA917544 HRW917544 IBS917544 ILO917544 IVK917544 JFG917544 JPC917544 JYY917544 KIU917544 KSQ917544 LCM917544 LMI917544 LWE917544 MGA917544 MPW917544 MZS917544 NJO917544 NTK917544 ODG917544 ONC917544 OWY917544 PGU917544 PQQ917544 QAM917544 QKI917544 QUE917544 REA917544 RNW917544 RXS917544 SHO917544 SRK917544 TBG917544 TLC917544 TUY917544 UEU917544 UOQ917544 UYM917544 VII917544 VSE917544 WCA917544 WLW917544 WVS917544 K983080 JG983080 TC983080 ACY983080 AMU983080 AWQ983080 BGM983080 BQI983080 CAE983080 CKA983080 CTW983080 DDS983080 DNO983080 DXK983080 EHG983080 ERC983080 FAY983080 FKU983080 FUQ983080 GEM983080 GOI983080 GYE983080 HIA983080 HRW983080 IBS983080 ILO983080 IVK983080 JFG983080 JPC983080 JYY983080 KIU983080 KSQ983080 LCM983080 LMI983080 LWE983080 MGA983080 MPW983080 MZS983080 NJO983080 NTK983080 ODG983080 ONC983080 OWY983080 PGU983080 PQQ983080 QAM983080 QKI983080 QUE983080 REA983080 RNW983080 RXS983080 SHO983080 SRK983080 TBG983080 TLC983080 TUY983080 UEU983080 UOQ983080 UYM983080 VII983080 VSE983080 WCA983080 WLW983080 WVS983080" xr:uid="{8EB63DC0-68E7-474E-9C1A-319FF7CD86F3}"/>
    <dataValidation allowBlank="1" showInputMessage="1" showErrorMessage="1" prompt="Input the number of good parts witnessed during the PDR._x000a_" sqref="K42:K43 JG42:JG43 TC42:TC43 ACY42:ACY43 AMU42:AMU43 AWQ42:AWQ43 BGM42:BGM43 BQI42:BQI43 CAE42:CAE43 CKA42:CKA43 CTW42:CTW43 DDS42:DDS43 DNO42:DNO43 DXK42:DXK43 EHG42:EHG43 ERC42:ERC43 FAY42:FAY43 FKU42:FKU43 FUQ42:FUQ43 GEM42:GEM43 GOI42:GOI43 GYE42:GYE43 HIA42:HIA43 HRW42:HRW43 IBS42:IBS43 ILO42:ILO43 IVK42:IVK43 JFG42:JFG43 JPC42:JPC43 JYY42:JYY43 KIU42:KIU43 KSQ42:KSQ43 LCM42:LCM43 LMI42:LMI43 LWE42:LWE43 MGA42:MGA43 MPW42:MPW43 MZS42:MZS43 NJO42:NJO43 NTK42:NTK43 ODG42:ODG43 ONC42:ONC43 OWY42:OWY43 PGU42:PGU43 PQQ42:PQQ43 QAM42:QAM43 QKI42:QKI43 QUE42:QUE43 REA42:REA43 RNW42:RNW43 RXS42:RXS43 SHO42:SHO43 SRK42:SRK43 TBG42:TBG43 TLC42:TLC43 TUY42:TUY43 UEU42:UEU43 UOQ42:UOQ43 UYM42:UYM43 VII42:VII43 VSE42:VSE43 WCA42:WCA43 WLW42:WLW43 WVS42:WVS43 K65578:K65579 JG65578:JG65579 TC65578:TC65579 ACY65578:ACY65579 AMU65578:AMU65579 AWQ65578:AWQ65579 BGM65578:BGM65579 BQI65578:BQI65579 CAE65578:CAE65579 CKA65578:CKA65579 CTW65578:CTW65579 DDS65578:DDS65579 DNO65578:DNO65579 DXK65578:DXK65579 EHG65578:EHG65579 ERC65578:ERC65579 FAY65578:FAY65579 FKU65578:FKU65579 FUQ65578:FUQ65579 GEM65578:GEM65579 GOI65578:GOI65579 GYE65578:GYE65579 HIA65578:HIA65579 HRW65578:HRW65579 IBS65578:IBS65579 ILO65578:ILO65579 IVK65578:IVK65579 JFG65578:JFG65579 JPC65578:JPC65579 JYY65578:JYY65579 KIU65578:KIU65579 KSQ65578:KSQ65579 LCM65578:LCM65579 LMI65578:LMI65579 LWE65578:LWE65579 MGA65578:MGA65579 MPW65578:MPW65579 MZS65578:MZS65579 NJO65578:NJO65579 NTK65578:NTK65579 ODG65578:ODG65579 ONC65578:ONC65579 OWY65578:OWY65579 PGU65578:PGU65579 PQQ65578:PQQ65579 QAM65578:QAM65579 QKI65578:QKI65579 QUE65578:QUE65579 REA65578:REA65579 RNW65578:RNW65579 RXS65578:RXS65579 SHO65578:SHO65579 SRK65578:SRK65579 TBG65578:TBG65579 TLC65578:TLC65579 TUY65578:TUY65579 UEU65578:UEU65579 UOQ65578:UOQ65579 UYM65578:UYM65579 VII65578:VII65579 VSE65578:VSE65579 WCA65578:WCA65579 WLW65578:WLW65579 WVS65578:WVS65579 K131114:K131115 JG131114:JG131115 TC131114:TC131115 ACY131114:ACY131115 AMU131114:AMU131115 AWQ131114:AWQ131115 BGM131114:BGM131115 BQI131114:BQI131115 CAE131114:CAE131115 CKA131114:CKA131115 CTW131114:CTW131115 DDS131114:DDS131115 DNO131114:DNO131115 DXK131114:DXK131115 EHG131114:EHG131115 ERC131114:ERC131115 FAY131114:FAY131115 FKU131114:FKU131115 FUQ131114:FUQ131115 GEM131114:GEM131115 GOI131114:GOI131115 GYE131114:GYE131115 HIA131114:HIA131115 HRW131114:HRW131115 IBS131114:IBS131115 ILO131114:ILO131115 IVK131114:IVK131115 JFG131114:JFG131115 JPC131114:JPC131115 JYY131114:JYY131115 KIU131114:KIU131115 KSQ131114:KSQ131115 LCM131114:LCM131115 LMI131114:LMI131115 LWE131114:LWE131115 MGA131114:MGA131115 MPW131114:MPW131115 MZS131114:MZS131115 NJO131114:NJO131115 NTK131114:NTK131115 ODG131114:ODG131115 ONC131114:ONC131115 OWY131114:OWY131115 PGU131114:PGU131115 PQQ131114:PQQ131115 QAM131114:QAM131115 QKI131114:QKI131115 QUE131114:QUE131115 REA131114:REA131115 RNW131114:RNW131115 RXS131114:RXS131115 SHO131114:SHO131115 SRK131114:SRK131115 TBG131114:TBG131115 TLC131114:TLC131115 TUY131114:TUY131115 UEU131114:UEU131115 UOQ131114:UOQ131115 UYM131114:UYM131115 VII131114:VII131115 VSE131114:VSE131115 WCA131114:WCA131115 WLW131114:WLW131115 WVS131114:WVS131115 K196650:K196651 JG196650:JG196651 TC196650:TC196651 ACY196650:ACY196651 AMU196650:AMU196651 AWQ196650:AWQ196651 BGM196650:BGM196651 BQI196650:BQI196651 CAE196650:CAE196651 CKA196650:CKA196651 CTW196650:CTW196651 DDS196650:DDS196651 DNO196650:DNO196651 DXK196650:DXK196651 EHG196650:EHG196651 ERC196650:ERC196651 FAY196650:FAY196651 FKU196650:FKU196651 FUQ196650:FUQ196651 GEM196650:GEM196651 GOI196650:GOI196651 GYE196650:GYE196651 HIA196650:HIA196651 HRW196650:HRW196651 IBS196650:IBS196651 ILO196650:ILO196651 IVK196650:IVK196651 JFG196650:JFG196651 JPC196650:JPC196651 JYY196650:JYY196651 KIU196650:KIU196651 KSQ196650:KSQ196651 LCM196650:LCM196651 LMI196650:LMI196651 LWE196650:LWE196651 MGA196650:MGA196651 MPW196650:MPW196651 MZS196650:MZS196651 NJO196650:NJO196651 NTK196650:NTK196651 ODG196650:ODG196651 ONC196650:ONC196651 OWY196650:OWY196651 PGU196650:PGU196651 PQQ196650:PQQ196651 QAM196650:QAM196651 QKI196650:QKI196651 QUE196650:QUE196651 REA196650:REA196651 RNW196650:RNW196651 RXS196650:RXS196651 SHO196650:SHO196651 SRK196650:SRK196651 TBG196650:TBG196651 TLC196650:TLC196651 TUY196650:TUY196651 UEU196650:UEU196651 UOQ196650:UOQ196651 UYM196650:UYM196651 VII196650:VII196651 VSE196650:VSE196651 WCA196650:WCA196651 WLW196650:WLW196651 WVS196650:WVS196651 K262186:K262187 JG262186:JG262187 TC262186:TC262187 ACY262186:ACY262187 AMU262186:AMU262187 AWQ262186:AWQ262187 BGM262186:BGM262187 BQI262186:BQI262187 CAE262186:CAE262187 CKA262186:CKA262187 CTW262186:CTW262187 DDS262186:DDS262187 DNO262186:DNO262187 DXK262186:DXK262187 EHG262186:EHG262187 ERC262186:ERC262187 FAY262186:FAY262187 FKU262186:FKU262187 FUQ262186:FUQ262187 GEM262186:GEM262187 GOI262186:GOI262187 GYE262186:GYE262187 HIA262186:HIA262187 HRW262186:HRW262187 IBS262186:IBS262187 ILO262186:ILO262187 IVK262186:IVK262187 JFG262186:JFG262187 JPC262186:JPC262187 JYY262186:JYY262187 KIU262186:KIU262187 KSQ262186:KSQ262187 LCM262186:LCM262187 LMI262186:LMI262187 LWE262186:LWE262187 MGA262186:MGA262187 MPW262186:MPW262187 MZS262186:MZS262187 NJO262186:NJO262187 NTK262186:NTK262187 ODG262186:ODG262187 ONC262186:ONC262187 OWY262186:OWY262187 PGU262186:PGU262187 PQQ262186:PQQ262187 QAM262186:QAM262187 QKI262186:QKI262187 QUE262186:QUE262187 REA262186:REA262187 RNW262186:RNW262187 RXS262186:RXS262187 SHO262186:SHO262187 SRK262186:SRK262187 TBG262186:TBG262187 TLC262186:TLC262187 TUY262186:TUY262187 UEU262186:UEU262187 UOQ262186:UOQ262187 UYM262186:UYM262187 VII262186:VII262187 VSE262186:VSE262187 WCA262186:WCA262187 WLW262186:WLW262187 WVS262186:WVS262187 K327722:K327723 JG327722:JG327723 TC327722:TC327723 ACY327722:ACY327723 AMU327722:AMU327723 AWQ327722:AWQ327723 BGM327722:BGM327723 BQI327722:BQI327723 CAE327722:CAE327723 CKA327722:CKA327723 CTW327722:CTW327723 DDS327722:DDS327723 DNO327722:DNO327723 DXK327722:DXK327723 EHG327722:EHG327723 ERC327722:ERC327723 FAY327722:FAY327723 FKU327722:FKU327723 FUQ327722:FUQ327723 GEM327722:GEM327723 GOI327722:GOI327723 GYE327722:GYE327723 HIA327722:HIA327723 HRW327722:HRW327723 IBS327722:IBS327723 ILO327722:ILO327723 IVK327722:IVK327723 JFG327722:JFG327723 JPC327722:JPC327723 JYY327722:JYY327723 KIU327722:KIU327723 KSQ327722:KSQ327723 LCM327722:LCM327723 LMI327722:LMI327723 LWE327722:LWE327723 MGA327722:MGA327723 MPW327722:MPW327723 MZS327722:MZS327723 NJO327722:NJO327723 NTK327722:NTK327723 ODG327722:ODG327723 ONC327722:ONC327723 OWY327722:OWY327723 PGU327722:PGU327723 PQQ327722:PQQ327723 QAM327722:QAM327723 QKI327722:QKI327723 QUE327722:QUE327723 REA327722:REA327723 RNW327722:RNW327723 RXS327722:RXS327723 SHO327722:SHO327723 SRK327722:SRK327723 TBG327722:TBG327723 TLC327722:TLC327723 TUY327722:TUY327723 UEU327722:UEU327723 UOQ327722:UOQ327723 UYM327722:UYM327723 VII327722:VII327723 VSE327722:VSE327723 WCA327722:WCA327723 WLW327722:WLW327723 WVS327722:WVS327723 K393258:K393259 JG393258:JG393259 TC393258:TC393259 ACY393258:ACY393259 AMU393258:AMU393259 AWQ393258:AWQ393259 BGM393258:BGM393259 BQI393258:BQI393259 CAE393258:CAE393259 CKA393258:CKA393259 CTW393258:CTW393259 DDS393258:DDS393259 DNO393258:DNO393259 DXK393258:DXK393259 EHG393258:EHG393259 ERC393258:ERC393259 FAY393258:FAY393259 FKU393258:FKU393259 FUQ393258:FUQ393259 GEM393258:GEM393259 GOI393258:GOI393259 GYE393258:GYE393259 HIA393258:HIA393259 HRW393258:HRW393259 IBS393258:IBS393259 ILO393258:ILO393259 IVK393258:IVK393259 JFG393258:JFG393259 JPC393258:JPC393259 JYY393258:JYY393259 KIU393258:KIU393259 KSQ393258:KSQ393259 LCM393258:LCM393259 LMI393258:LMI393259 LWE393258:LWE393259 MGA393258:MGA393259 MPW393258:MPW393259 MZS393258:MZS393259 NJO393258:NJO393259 NTK393258:NTK393259 ODG393258:ODG393259 ONC393258:ONC393259 OWY393258:OWY393259 PGU393258:PGU393259 PQQ393258:PQQ393259 QAM393258:QAM393259 QKI393258:QKI393259 QUE393258:QUE393259 REA393258:REA393259 RNW393258:RNW393259 RXS393258:RXS393259 SHO393258:SHO393259 SRK393258:SRK393259 TBG393258:TBG393259 TLC393258:TLC393259 TUY393258:TUY393259 UEU393258:UEU393259 UOQ393258:UOQ393259 UYM393258:UYM393259 VII393258:VII393259 VSE393258:VSE393259 WCA393258:WCA393259 WLW393258:WLW393259 WVS393258:WVS393259 K458794:K458795 JG458794:JG458795 TC458794:TC458795 ACY458794:ACY458795 AMU458794:AMU458795 AWQ458794:AWQ458795 BGM458794:BGM458795 BQI458794:BQI458795 CAE458794:CAE458795 CKA458794:CKA458795 CTW458794:CTW458795 DDS458794:DDS458795 DNO458794:DNO458795 DXK458794:DXK458795 EHG458794:EHG458795 ERC458794:ERC458795 FAY458794:FAY458795 FKU458794:FKU458795 FUQ458794:FUQ458795 GEM458794:GEM458795 GOI458794:GOI458795 GYE458794:GYE458795 HIA458794:HIA458795 HRW458794:HRW458795 IBS458794:IBS458795 ILO458794:ILO458795 IVK458794:IVK458795 JFG458794:JFG458795 JPC458794:JPC458795 JYY458794:JYY458795 KIU458794:KIU458795 KSQ458794:KSQ458795 LCM458794:LCM458795 LMI458794:LMI458795 LWE458794:LWE458795 MGA458794:MGA458795 MPW458794:MPW458795 MZS458794:MZS458795 NJO458794:NJO458795 NTK458794:NTK458795 ODG458794:ODG458795 ONC458794:ONC458795 OWY458794:OWY458795 PGU458794:PGU458795 PQQ458794:PQQ458795 QAM458794:QAM458795 QKI458794:QKI458795 QUE458794:QUE458795 REA458794:REA458795 RNW458794:RNW458795 RXS458794:RXS458795 SHO458794:SHO458795 SRK458794:SRK458795 TBG458794:TBG458795 TLC458794:TLC458795 TUY458794:TUY458795 UEU458794:UEU458795 UOQ458794:UOQ458795 UYM458794:UYM458795 VII458794:VII458795 VSE458794:VSE458795 WCA458794:WCA458795 WLW458794:WLW458795 WVS458794:WVS458795 K524330:K524331 JG524330:JG524331 TC524330:TC524331 ACY524330:ACY524331 AMU524330:AMU524331 AWQ524330:AWQ524331 BGM524330:BGM524331 BQI524330:BQI524331 CAE524330:CAE524331 CKA524330:CKA524331 CTW524330:CTW524331 DDS524330:DDS524331 DNO524330:DNO524331 DXK524330:DXK524331 EHG524330:EHG524331 ERC524330:ERC524331 FAY524330:FAY524331 FKU524330:FKU524331 FUQ524330:FUQ524331 GEM524330:GEM524331 GOI524330:GOI524331 GYE524330:GYE524331 HIA524330:HIA524331 HRW524330:HRW524331 IBS524330:IBS524331 ILO524330:ILO524331 IVK524330:IVK524331 JFG524330:JFG524331 JPC524330:JPC524331 JYY524330:JYY524331 KIU524330:KIU524331 KSQ524330:KSQ524331 LCM524330:LCM524331 LMI524330:LMI524331 LWE524330:LWE524331 MGA524330:MGA524331 MPW524330:MPW524331 MZS524330:MZS524331 NJO524330:NJO524331 NTK524330:NTK524331 ODG524330:ODG524331 ONC524330:ONC524331 OWY524330:OWY524331 PGU524330:PGU524331 PQQ524330:PQQ524331 QAM524330:QAM524331 QKI524330:QKI524331 QUE524330:QUE524331 REA524330:REA524331 RNW524330:RNW524331 RXS524330:RXS524331 SHO524330:SHO524331 SRK524330:SRK524331 TBG524330:TBG524331 TLC524330:TLC524331 TUY524330:TUY524331 UEU524330:UEU524331 UOQ524330:UOQ524331 UYM524330:UYM524331 VII524330:VII524331 VSE524330:VSE524331 WCA524330:WCA524331 WLW524330:WLW524331 WVS524330:WVS524331 K589866:K589867 JG589866:JG589867 TC589866:TC589867 ACY589866:ACY589867 AMU589866:AMU589867 AWQ589866:AWQ589867 BGM589866:BGM589867 BQI589866:BQI589867 CAE589866:CAE589867 CKA589866:CKA589867 CTW589866:CTW589867 DDS589866:DDS589867 DNO589866:DNO589867 DXK589866:DXK589867 EHG589866:EHG589867 ERC589866:ERC589867 FAY589866:FAY589867 FKU589866:FKU589867 FUQ589866:FUQ589867 GEM589866:GEM589867 GOI589866:GOI589867 GYE589866:GYE589867 HIA589866:HIA589867 HRW589866:HRW589867 IBS589866:IBS589867 ILO589866:ILO589867 IVK589866:IVK589867 JFG589866:JFG589867 JPC589866:JPC589867 JYY589866:JYY589867 KIU589866:KIU589867 KSQ589866:KSQ589867 LCM589866:LCM589867 LMI589866:LMI589867 LWE589866:LWE589867 MGA589866:MGA589867 MPW589866:MPW589867 MZS589866:MZS589867 NJO589866:NJO589867 NTK589866:NTK589867 ODG589866:ODG589867 ONC589866:ONC589867 OWY589866:OWY589867 PGU589866:PGU589867 PQQ589866:PQQ589867 QAM589866:QAM589867 QKI589866:QKI589867 QUE589866:QUE589867 REA589866:REA589867 RNW589866:RNW589867 RXS589866:RXS589867 SHO589866:SHO589867 SRK589866:SRK589867 TBG589866:TBG589867 TLC589866:TLC589867 TUY589866:TUY589867 UEU589866:UEU589867 UOQ589866:UOQ589867 UYM589866:UYM589867 VII589866:VII589867 VSE589866:VSE589867 WCA589866:WCA589867 WLW589866:WLW589867 WVS589866:WVS589867 K655402:K655403 JG655402:JG655403 TC655402:TC655403 ACY655402:ACY655403 AMU655402:AMU655403 AWQ655402:AWQ655403 BGM655402:BGM655403 BQI655402:BQI655403 CAE655402:CAE655403 CKA655402:CKA655403 CTW655402:CTW655403 DDS655402:DDS655403 DNO655402:DNO655403 DXK655402:DXK655403 EHG655402:EHG655403 ERC655402:ERC655403 FAY655402:FAY655403 FKU655402:FKU655403 FUQ655402:FUQ655403 GEM655402:GEM655403 GOI655402:GOI655403 GYE655402:GYE655403 HIA655402:HIA655403 HRW655402:HRW655403 IBS655402:IBS655403 ILO655402:ILO655403 IVK655402:IVK655403 JFG655402:JFG655403 JPC655402:JPC655403 JYY655402:JYY655403 KIU655402:KIU655403 KSQ655402:KSQ655403 LCM655402:LCM655403 LMI655402:LMI655403 LWE655402:LWE655403 MGA655402:MGA655403 MPW655402:MPW655403 MZS655402:MZS655403 NJO655402:NJO655403 NTK655402:NTK655403 ODG655402:ODG655403 ONC655402:ONC655403 OWY655402:OWY655403 PGU655402:PGU655403 PQQ655402:PQQ655403 QAM655402:QAM655403 QKI655402:QKI655403 QUE655402:QUE655403 REA655402:REA655403 RNW655402:RNW655403 RXS655402:RXS655403 SHO655402:SHO655403 SRK655402:SRK655403 TBG655402:TBG655403 TLC655402:TLC655403 TUY655402:TUY655403 UEU655402:UEU655403 UOQ655402:UOQ655403 UYM655402:UYM655403 VII655402:VII655403 VSE655402:VSE655403 WCA655402:WCA655403 WLW655402:WLW655403 WVS655402:WVS655403 K720938:K720939 JG720938:JG720939 TC720938:TC720939 ACY720938:ACY720939 AMU720938:AMU720939 AWQ720938:AWQ720939 BGM720938:BGM720939 BQI720938:BQI720939 CAE720938:CAE720939 CKA720938:CKA720939 CTW720938:CTW720939 DDS720938:DDS720939 DNO720938:DNO720939 DXK720938:DXK720939 EHG720938:EHG720939 ERC720938:ERC720939 FAY720938:FAY720939 FKU720938:FKU720939 FUQ720938:FUQ720939 GEM720938:GEM720939 GOI720938:GOI720939 GYE720938:GYE720939 HIA720938:HIA720939 HRW720938:HRW720939 IBS720938:IBS720939 ILO720938:ILO720939 IVK720938:IVK720939 JFG720938:JFG720939 JPC720938:JPC720939 JYY720938:JYY720939 KIU720938:KIU720939 KSQ720938:KSQ720939 LCM720938:LCM720939 LMI720938:LMI720939 LWE720938:LWE720939 MGA720938:MGA720939 MPW720938:MPW720939 MZS720938:MZS720939 NJO720938:NJO720939 NTK720938:NTK720939 ODG720938:ODG720939 ONC720938:ONC720939 OWY720938:OWY720939 PGU720938:PGU720939 PQQ720938:PQQ720939 QAM720938:QAM720939 QKI720938:QKI720939 QUE720938:QUE720939 REA720938:REA720939 RNW720938:RNW720939 RXS720938:RXS720939 SHO720938:SHO720939 SRK720938:SRK720939 TBG720938:TBG720939 TLC720938:TLC720939 TUY720938:TUY720939 UEU720938:UEU720939 UOQ720938:UOQ720939 UYM720938:UYM720939 VII720938:VII720939 VSE720938:VSE720939 WCA720938:WCA720939 WLW720938:WLW720939 WVS720938:WVS720939 K786474:K786475 JG786474:JG786475 TC786474:TC786475 ACY786474:ACY786475 AMU786474:AMU786475 AWQ786474:AWQ786475 BGM786474:BGM786475 BQI786474:BQI786475 CAE786474:CAE786475 CKA786474:CKA786475 CTW786474:CTW786475 DDS786474:DDS786475 DNO786474:DNO786475 DXK786474:DXK786475 EHG786474:EHG786475 ERC786474:ERC786475 FAY786474:FAY786475 FKU786474:FKU786475 FUQ786474:FUQ786475 GEM786474:GEM786475 GOI786474:GOI786475 GYE786474:GYE786475 HIA786474:HIA786475 HRW786474:HRW786475 IBS786474:IBS786475 ILO786474:ILO786475 IVK786474:IVK786475 JFG786474:JFG786475 JPC786474:JPC786475 JYY786474:JYY786475 KIU786474:KIU786475 KSQ786474:KSQ786475 LCM786474:LCM786475 LMI786474:LMI786475 LWE786474:LWE786475 MGA786474:MGA786475 MPW786474:MPW786475 MZS786474:MZS786475 NJO786474:NJO786475 NTK786474:NTK786475 ODG786474:ODG786475 ONC786474:ONC786475 OWY786474:OWY786475 PGU786474:PGU786475 PQQ786474:PQQ786475 QAM786474:QAM786475 QKI786474:QKI786475 QUE786474:QUE786475 REA786474:REA786475 RNW786474:RNW786475 RXS786474:RXS786475 SHO786474:SHO786475 SRK786474:SRK786475 TBG786474:TBG786475 TLC786474:TLC786475 TUY786474:TUY786475 UEU786474:UEU786475 UOQ786474:UOQ786475 UYM786474:UYM786475 VII786474:VII786475 VSE786474:VSE786475 WCA786474:WCA786475 WLW786474:WLW786475 WVS786474:WVS786475 K852010:K852011 JG852010:JG852011 TC852010:TC852011 ACY852010:ACY852011 AMU852010:AMU852011 AWQ852010:AWQ852011 BGM852010:BGM852011 BQI852010:BQI852011 CAE852010:CAE852011 CKA852010:CKA852011 CTW852010:CTW852011 DDS852010:DDS852011 DNO852010:DNO852011 DXK852010:DXK852011 EHG852010:EHG852011 ERC852010:ERC852011 FAY852010:FAY852011 FKU852010:FKU852011 FUQ852010:FUQ852011 GEM852010:GEM852011 GOI852010:GOI852011 GYE852010:GYE852011 HIA852010:HIA852011 HRW852010:HRW852011 IBS852010:IBS852011 ILO852010:ILO852011 IVK852010:IVK852011 JFG852010:JFG852011 JPC852010:JPC852011 JYY852010:JYY852011 KIU852010:KIU852011 KSQ852010:KSQ852011 LCM852010:LCM852011 LMI852010:LMI852011 LWE852010:LWE852011 MGA852010:MGA852011 MPW852010:MPW852011 MZS852010:MZS852011 NJO852010:NJO852011 NTK852010:NTK852011 ODG852010:ODG852011 ONC852010:ONC852011 OWY852010:OWY852011 PGU852010:PGU852011 PQQ852010:PQQ852011 QAM852010:QAM852011 QKI852010:QKI852011 QUE852010:QUE852011 REA852010:REA852011 RNW852010:RNW852011 RXS852010:RXS852011 SHO852010:SHO852011 SRK852010:SRK852011 TBG852010:TBG852011 TLC852010:TLC852011 TUY852010:TUY852011 UEU852010:UEU852011 UOQ852010:UOQ852011 UYM852010:UYM852011 VII852010:VII852011 VSE852010:VSE852011 WCA852010:WCA852011 WLW852010:WLW852011 WVS852010:WVS852011 K917546:K917547 JG917546:JG917547 TC917546:TC917547 ACY917546:ACY917547 AMU917546:AMU917547 AWQ917546:AWQ917547 BGM917546:BGM917547 BQI917546:BQI917547 CAE917546:CAE917547 CKA917546:CKA917547 CTW917546:CTW917547 DDS917546:DDS917547 DNO917546:DNO917547 DXK917546:DXK917547 EHG917546:EHG917547 ERC917546:ERC917547 FAY917546:FAY917547 FKU917546:FKU917547 FUQ917546:FUQ917547 GEM917546:GEM917547 GOI917546:GOI917547 GYE917546:GYE917547 HIA917546:HIA917547 HRW917546:HRW917547 IBS917546:IBS917547 ILO917546:ILO917547 IVK917546:IVK917547 JFG917546:JFG917547 JPC917546:JPC917547 JYY917546:JYY917547 KIU917546:KIU917547 KSQ917546:KSQ917547 LCM917546:LCM917547 LMI917546:LMI917547 LWE917546:LWE917547 MGA917546:MGA917547 MPW917546:MPW917547 MZS917546:MZS917547 NJO917546:NJO917547 NTK917546:NTK917547 ODG917546:ODG917547 ONC917546:ONC917547 OWY917546:OWY917547 PGU917546:PGU917547 PQQ917546:PQQ917547 QAM917546:QAM917547 QKI917546:QKI917547 QUE917546:QUE917547 REA917546:REA917547 RNW917546:RNW917547 RXS917546:RXS917547 SHO917546:SHO917547 SRK917546:SRK917547 TBG917546:TBG917547 TLC917546:TLC917547 TUY917546:TUY917547 UEU917546:UEU917547 UOQ917546:UOQ917547 UYM917546:UYM917547 VII917546:VII917547 VSE917546:VSE917547 WCA917546:WCA917547 WLW917546:WLW917547 WVS917546:WVS917547 K983082:K983083 JG983082:JG983083 TC983082:TC983083 ACY983082:ACY983083 AMU983082:AMU983083 AWQ983082:AWQ983083 BGM983082:BGM983083 BQI983082:BQI983083 CAE983082:CAE983083 CKA983082:CKA983083 CTW983082:CTW983083 DDS983082:DDS983083 DNO983082:DNO983083 DXK983082:DXK983083 EHG983082:EHG983083 ERC983082:ERC983083 FAY983082:FAY983083 FKU983082:FKU983083 FUQ983082:FUQ983083 GEM983082:GEM983083 GOI983082:GOI983083 GYE983082:GYE983083 HIA983082:HIA983083 HRW983082:HRW983083 IBS983082:IBS983083 ILO983082:ILO983083 IVK983082:IVK983083 JFG983082:JFG983083 JPC983082:JPC983083 JYY983082:JYY983083 KIU983082:KIU983083 KSQ983082:KSQ983083 LCM983082:LCM983083 LMI983082:LMI983083 LWE983082:LWE983083 MGA983082:MGA983083 MPW983082:MPW983083 MZS983082:MZS983083 NJO983082:NJO983083 NTK983082:NTK983083 ODG983082:ODG983083 ONC983082:ONC983083 OWY983082:OWY983083 PGU983082:PGU983083 PQQ983082:PQQ983083 QAM983082:QAM983083 QKI983082:QKI983083 QUE983082:QUE983083 REA983082:REA983083 RNW983082:RNW983083 RXS983082:RXS983083 SHO983082:SHO983083 SRK983082:SRK983083 TBG983082:TBG983083 TLC983082:TLC983083 TUY983082:TUY983083 UEU983082:UEU983083 UOQ983082:UOQ983083 UYM983082:UYM983083 VII983082:VII983083 VSE983082:VSE983083 WCA983082:WCA983083 WLW983082:WLW983083 WVS983082:WVS983083" xr:uid="{1219FE91-C10E-4C14-B3B3-AD389AA81FDE}"/>
    <dataValidation allowBlank="1" showInputMessage="1" showErrorMessage="1" prompt="Input the length of the PDR in hours.  Please present number in decimal form in hundredths of an hour._x000a_" sqref="K41 JG41 TC41 ACY41 AMU41 AWQ41 BGM41 BQI41 CAE41 CKA41 CTW41 DDS41 DNO41 DXK41 EHG41 ERC41 FAY41 FKU41 FUQ41 GEM41 GOI41 GYE41 HIA41 HRW41 IBS41 ILO41 IVK41 JFG41 JPC41 JYY41 KIU41 KSQ41 LCM41 LMI41 LWE41 MGA41 MPW41 MZS41 NJO41 NTK41 ODG41 ONC41 OWY41 PGU41 PQQ41 QAM41 QKI41 QUE41 REA41 RNW41 RXS41 SHO41 SRK41 TBG41 TLC41 TUY41 UEU41 UOQ41 UYM41 VII41 VSE41 WCA41 WLW41 WVS41 K65577 JG65577 TC65577 ACY65577 AMU65577 AWQ65577 BGM65577 BQI65577 CAE65577 CKA65577 CTW65577 DDS65577 DNO65577 DXK65577 EHG65577 ERC65577 FAY65577 FKU65577 FUQ65577 GEM65577 GOI65577 GYE65577 HIA65577 HRW65577 IBS65577 ILO65577 IVK65577 JFG65577 JPC65577 JYY65577 KIU65577 KSQ65577 LCM65577 LMI65577 LWE65577 MGA65577 MPW65577 MZS65577 NJO65577 NTK65577 ODG65577 ONC65577 OWY65577 PGU65577 PQQ65577 QAM65577 QKI65577 QUE65577 REA65577 RNW65577 RXS65577 SHO65577 SRK65577 TBG65577 TLC65577 TUY65577 UEU65577 UOQ65577 UYM65577 VII65577 VSE65577 WCA65577 WLW65577 WVS65577 K131113 JG131113 TC131113 ACY131113 AMU131113 AWQ131113 BGM131113 BQI131113 CAE131113 CKA131113 CTW131113 DDS131113 DNO131113 DXK131113 EHG131113 ERC131113 FAY131113 FKU131113 FUQ131113 GEM131113 GOI131113 GYE131113 HIA131113 HRW131113 IBS131113 ILO131113 IVK131113 JFG131113 JPC131113 JYY131113 KIU131113 KSQ131113 LCM131113 LMI131113 LWE131113 MGA131113 MPW131113 MZS131113 NJO131113 NTK131113 ODG131113 ONC131113 OWY131113 PGU131113 PQQ131113 QAM131113 QKI131113 QUE131113 REA131113 RNW131113 RXS131113 SHO131113 SRK131113 TBG131113 TLC131113 TUY131113 UEU131113 UOQ131113 UYM131113 VII131113 VSE131113 WCA131113 WLW131113 WVS131113 K196649 JG196649 TC196649 ACY196649 AMU196649 AWQ196649 BGM196649 BQI196649 CAE196649 CKA196649 CTW196649 DDS196649 DNO196649 DXK196649 EHG196649 ERC196649 FAY196649 FKU196649 FUQ196649 GEM196649 GOI196649 GYE196649 HIA196649 HRW196649 IBS196649 ILO196649 IVK196649 JFG196649 JPC196649 JYY196649 KIU196649 KSQ196649 LCM196649 LMI196649 LWE196649 MGA196649 MPW196649 MZS196649 NJO196649 NTK196649 ODG196649 ONC196649 OWY196649 PGU196649 PQQ196649 QAM196649 QKI196649 QUE196649 REA196649 RNW196649 RXS196649 SHO196649 SRK196649 TBG196649 TLC196649 TUY196649 UEU196649 UOQ196649 UYM196649 VII196649 VSE196649 WCA196649 WLW196649 WVS196649 K262185 JG262185 TC262185 ACY262185 AMU262185 AWQ262185 BGM262185 BQI262185 CAE262185 CKA262185 CTW262185 DDS262185 DNO262185 DXK262185 EHG262185 ERC262185 FAY262185 FKU262185 FUQ262185 GEM262185 GOI262185 GYE262185 HIA262185 HRW262185 IBS262185 ILO262185 IVK262185 JFG262185 JPC262185 JYY262185 KIU262185 KSQ262185 LCM262185 LMI262185 LWE262185 MGA262185 MPW262185 MZS262185 NJO262185 NTK262185 ODG262185 ONC262185 OWY262185 PGU262185 PQQ262185 QAM262185 QKI262185 QUE262185 REA262185 RNW262185 RXS262185 SHO262185 SRK262185 TBG262185 TLC262185 TUY262185 UEU262185 UOQ262185 UYM262185 VII262185 VSE262185 WCA262185 WLW262185 WVS262185 K327721 JG327721 TC327721 ACY327721 AMU327721 AWQ327721 BGM327721 BQI327721 CAE327721 CKA327721 CTW327721 DDS327721 DNO327721 DXK327721 EHG327721 ERC327721 FAY327721 FKU327721 FUQ327721 GEM327721 GOI327721 GYE327721 HIA327721 HRW327721 IBS327721 ILO327721 IVK327721 JFG327721 JPC327721 JYY327721 KIU327721 KSQ327721 LCM327721 LMI327721 LWE327721 MGA327721 MPW327721 MZS327721 NJO327721 NTK327721 ODG327721 ONC327721 OWY327721 PGU327721 PQQ327721 QAM327721 QKI327721 QUE327721 REA327721 RNW327721 RXS327721 SHO327721 SRK327721 TBG327721 TLC327721 TUY327721 UEU327721 UOQ327721 UYM327721 VII327721 VSE327721 WCA327721 WLW327721 WVS327721 K393257 JG393257 TC393257 ACY393257 AMU393257 AWQ393257 BGM393257 BQI393257 CAE393257 CKA393257 CTW393257 DDS393257 DNO393257 DXK393257 EHG393257 ERC393257 FAY393257 FKU393257 FUQ393257 GEM393257 GOI393257 GYE393257 HIA393257 HRW393257 IBS393257 ILO393257 IVK393257 JFG393257 JPC393257 JYY393257 KIU393257 KSQ393257 LCM393257 LMI393257 LWE393257 MGA393257 MPW393257 MZS393257 NJO393257 NTK393257 ODG393257 ONC393257 OWY393257 PGU393257 PQQ393257 QAM393257 QKI393257 QUE393257 REA393257 RNW393257 RXS393257 SHO393257 SRK393257 TBG393257 TLC393257 TUY393257 UEU393257 UOQ393257 UYM393257 VII393257 VSE393257 WCA393257 WLW393257 WVS393257 K458793 JG458793 TC458793 ACY458793 AMU458793 AWQ458793 BGM458793 BQI458793 CAE458793 CKA458793 CTW458793 DDS458793 DNO458793 DXK458793 EHG458793 ERC458793 FAY458793 FKU458793 FUQ458793 GEM458793 GOI458793 GYE458793 HIA458793 HRW458793 IBS458793 ILO458793 IVK458793 JFG458793 JPC458793 JYY458793 KIU458793 KSQ458793 LCM458793 LMI458793 LWE458793 MGA458793 MPW458793 MZS458793 NJO458793 NTK458793 ODG458793 ONC458793 OWY458793 PGU458793 PQQ458793 QAM458793 QKI458793 QUE458793 REA458793 RNW458793 RXS458793 SHO458793 SRK458793 TBG458793 TLC458793 TUY458793 UEU458793 UOQ458793 UYM458793 VII458793 VSE458793 WCA458793 WLW458793 WVS458793 K524329 JG524329 TC524329 ACY524329 AMU524329 AWQ524329 BGM524329 BQI524329 CAE524329 CKA524329 CTW524329 DDS524329 DNO524329 DXK524329 EHG524329 ERC524329 FAY524329 FKU524329 FUQ524329 GEM524329 GOI524329 GYE524329 HIA524329 HRW524329 IBS524329 ILO524329 IVK524329 JFG524329 JPC524329 JYY524329 KIU524329 KSQ524329 LCM524329 LMI524329 LWE524329 MGA524329 MPW524329 MZS524329 NJO524329 NTK524329 ODG524329 ONC524329 OWY524329 PGU524329 PQQ524329 QAM524329 QKI524329 QUE524329 REA524329 RNW524329 RXS524329 SHO524329 SRK524329 TBG524329 TLC524329 TUY524329 UEU524329 UOQ524329 UYM524329 VII524329 VSE524329 WCA524329 WLW524329 WVS524329 K589865 JG589865 TC589865 ACY589865 AMU589865 AWQ589865 BGM589865 BQI589865 CAE589865 CKA589865 CTW589865 DDS589865 DNO589865 DXK589865 EHG589865 ERC589865 FAY589865 FKU589865 FUQ589865 GEM589865 GOI589865 GYE589865 HIA589865 HRW589865 IBS589865 ILO589865 IVK589865 JFG589865 JPC589865 JYY589865 KIU589865 KSQ589865 LCM589865 LMI589865 LWE589865 MGA589865 MPW589865 MZS589865 NJO589865 NTK589865 ODG589865 ONC589865 OWY589865 PGU589865 PQQ589865 QAM589865 QKI589865 QUE589865 REA589865 RNW589865 RXS589865 SHO589865 SRK589865 TBG589865 TLC589865 TUY589865 UEU589865 UOQ589865 UYM589865 VII589865 VSE589865 WCA589865 WLW589865 WVS589865 K655401 JG655401 TC655401 ACY655401 AMU655401 AWQ655401 BGM655401 BQI655401 CAE655401 CKA655401 CTW655401 DDS655401 DNO655401 DXK655401 EHG655401 ERC655401 FAY655401 FKU655401 FUQ655401 GEM655401 GOI655401 GYE655401 HIA655401 HRW655401 IBS655401 ILO655401 IVK655401 JFG655401 JPC655401 JYY655401 KIU655401 KSQ655401 LCM655401 LMI655401 LWE655401 MGA655401 MPW655401 MZS655401 NJO655401 NTK655401 ODG655401 ONC655401 OWY655401 PGU655401 PQQ655401 QAM655401 QKI655401 QUE655401 REA655401 RNW655401 RXS655401 SHO655401 SRK655401 TBG655401 TLC655401 TUY655401 UEU655401 UOQ655401 UYM655401 VII655401 VSE655401 WCA655401 WLW655401 WVS655401 K720937 JG720937 TC720937 ACY720937 AMU720937 AWQ720937 BGM720937 BQI720937 CAE720937 CKA720937 CTW720937 DDS720937 DNO720937 DXK720937 EHG720937 ERC720937 FAY720937 FKU720937 FUQ720937 GEM720937 GOI720937 GYE720937 HIA720937 HRW720937 IBS720937 ILO720937 IVK720937 JFG720937 JPC720937 JYY720937 KIU720937 KSQ720937 LCM720937 LMI720937 LWE720937 MGA720937 MPW720937 MZS720937 NJO720937 NTK720937 ODG720937 ONC720937 OWY720937 PGU720937 PQQ720937 QAM720937 QKI720937 QUE720937 REA720937 RNW720937 RXS720937 SHO720937 SRK720937 TBG720937 TLC720937 TUY720937 UEU720937 UOQ720937 UYM720937 VII720937 VSE720937 WCA720937 WLW720937 WVS720937 K786473 JG786473 TC786473 ACY786473 AMU786473 AWQ786473 BGM786473 BQI786473 CAE786473 CKA786473 CTW786473 DDS786473 DNO786473 DXK786473 EHG786473 ERC786473 FAY786473 FKU786473 FUQ786473 GEM786473 GOI786473 GYE786473 HIA786473 HRW786473 IBS786473 ILO786473 IVK786473 JFG786473 JPC786473 JYY786473 KIU786473 KSQ786473 LCM786473 LMI786473 LWE786473 MGA786473 MPW786473 MZS786473 NJO786473 NTK786473 ODG786473 ONC786473 OWY786473 PGU786473 PQQ786473 QAM786473 QKI786473 QUE786473 REA786473 RNW786473 RXS786473 SHO786473 SRK786473 TBG786473 TLC786473 TUY786473 UEU786473 UOQ786473 UYM786473 VII786473 VSE786473 WCA786473 WLW786473 WVS786473 K852009 JG852009 TC852009 ACY852009 AMU852009 AWQ852009 BGM852009 BQI852009 CAE852009 CKA852009 CTW852009 DDS852009 DNO852009 DXK852009 EHG852009 ERC852009 FAY852009 FKU852009 FUQ852009 GEM852009 GOI852009 GYE852009 HIA852009 HRW852009 IBS852009 ILO852009 IVK852009 JFG852009 JPC852009 JYY852009 KIU852009 KSQ852009 LCM852009 LMI852009 LWE852009 MGA852009 MPW852009 MZS852009 NJO852009 NTK852009 ODG852009 ONC852009 OWY852009 PGU852009 PQQ852009 QAM852009 QKI852009 QUE852009 REA852009 RNW852009 RXS852009 SHO852009 SRK852009 TBG852009 TLC852009 TUY852009 UEU852009 UOQ852009 UYM852009 VII852009 VSE852009 WCA852009 WLW852009 WVS852009 K917545 JG917545 TC917545 ACY917545 AMU917545 AWQ917545 BGM917545 BQI917545 CAE917545 CKA917545 CTW917545 DDS917545 DNO917545 DXK917545 EHG917545 ERC917545 FAY917545 FKU917545 FUQ917545 GEM917545 GOI917545 GYE917545 HIA917545 HRW917545 IBS917545 ILO917545 IVK917545 JFG917545 JPC917545 JYY917545 KIU917545 KSQ917545 LCM917545 LMI917545 LWE917545 MGA917545 MPW917545 MZS917545 NJO917545 NTK917545 ODG917545 ONC917545 OWY917545 PGU917545 PQQ917545 QAM917545 QKI917545 QUE917545 REA917545 RNW917545 RXS917545 SHO917545 SRK917545 TBG917545 TLC917545 TUY917545 UEU917545 UOQ917545 UYM917545 VII917545 VSE917545 WCA917545 WLW917545 WVS917545 K983081 JG983081 TC983081 ACY983081 AMU983081 AWQ983081 BGM983081 BQI983081 CAE983081 CKA983081 CTW983081 DDS983081 DNO983081 DXK983081 EHG983081 ERC983081 FAY983081 FKU983081 FUQ983081 GEM983081 GOI983081 GYE983081 HIA983081 HRW983081 IBS983081 ILO983081 IVK983081 JFG983081 JPC983081 JYY983081 KIU983081 KSQ983081 LCM983081 LMI983081 LWE983081 MGA983081 MPW983081 MZS983081 NJO983081 NTK983081 ODG983081 ONC983081 OWY983081 PGU983081 PQQ983081 QAM983081 QKI983081 QUE983081 REA983081 RNW983081 RXS983081 SHO983081 SRK983081 TBG983081 TLC983081 TUY983081 UEU983081 UOQ983081 UYM983081 VII983081 VSE983081 WCA983081 WLW983081 WVS983081" xr:uid="{DB0B29E8-3940-4185-81D2-6A8EBC8B8033}"/>
    <dataValidation allowBlank="1" showInputMessage="1" showErrorMessage="1" prompt="This area is intended for additional comments regarding the operating time that was not considered in the original available time calculations._x000a__x000a__x000a_" sqref="D37 IZ37 SV37 ACR37 AMN37 AWJ37 BGF37 BQB37 BZX37 CJT37 CTP37 DDL37 DNH37 DXD37 EGZ37 EQV37 FAR37 FKN37 FUJ37 GEF37 GOB37 GXX37 HHT37 HRP37 IBL37 ILH37 IVD37 JEZ37 JOV37 JYR37 KIN37 KSJ37 LCF37 LMB37 LVX37 MFT37 MPP37 MZL37 NJH37 NTD37 OCZ37 OMV37 OWR37 PGN37 PQJ37 QAF37 QKB37 QTX37 RDT37 RNP37 RXL37 SHH37 SRD37 TAZ37 TKV37 TUR37 UEN37 UOJ37 UYF37 VIB37 VRX37 WBT37 WLP37 WVL37 D65573 IZ65573 SV65573 ACR65573 AMN65573 AWJ65573 BGF65573 BQB65573 BZX65573 CJT65573 CTP65573 DDL65573 DNH65573 DXD65573 EGZ65573 EQV65573 FAR65573 FKN65573 FUJ65573 GEF65573 GOB65573 GXX65573 HHT65573 HRP65573 IBL65573 ILH65573 IVD65573 JEZ65573 JOV65573 JYR65573 KIN65573 KSJ65573 LCF65573 LMB65573 LVX65573 MFT65573 MPP65573 MZL65573 NJH65573 NTD65573 OCZ65573 OMV65573 OWR65573 PGN65573 PQJ65573 QAF65573 QKB65573 QTX65573 RDT65573 RNP65573 RXL65573 SHH65573 SRD65573 TAZ65573 TKV65573 TUR65573 UEN65573 UOJ65573 UYF65573 VIB65573 VRX65573 WBT65573 WLP65573 WVL65573 D131109 IZ131109 SV131109 ACR131109 AMN131109 AWJ131109 BGF131109 BQB131109 BZX131109 CJT131109 CTP131109 DDL131109 DNH131109 DXD131109 EGZ131109 EQV131109 FAR131109 FKN131109 FUJ131109 GEF131109 GOB131109 GXX131109 HHT131109 HRP131109 IBL131109 ILH131109 IVD131109 JEZ131109 JOV131109 JYR131109 KIN131109 KSJ131109 LCF131109 LMB131109 LVX131109 MFT131109 MPP131109 MZL131109 NJH131109 NTD131109 OCZ131109 OMV131109 OWR131109 PGN131109 PQJ131109 QAF131109 QKB131109 QTX131109 RDT131109 RNP131109 RXL131109 SHH131109 SRD131109 TAZ131109 TKV131109 TUR131109 UEN131109 UOJ131109 UYF131109 VIB131109 VRX131109 WBT131109 WLP131109 WVL131109 D196645 IZ196645 SV196645 ACR196645 AMN196645 AWJ196645 BGF196645 BQB196645 BZX196645 CJT196645 CTP196645 DDL196645 DNH196645 DXD196645 EGZ196645 EQV196645 FAR196645 FKN196645 FUJ196645 GEF196645 GOB196645 GXX196645 HHT196645 HRP196645 IBL196645 ILH196645 IVD196645 JEZ196645 JOV196645 JYR196645 KIN196645 KSJ196645 LCF196645 LMB196645 LVX196645 MFT196645 MPP196645 MZL196645 NJH196645 NTD196645 OCZ196645 OMV196645 OWR196645 PGN196645 PQJ196645 QAF196645 QKB196645 QTX196645 RDT196645 RNP196645 RXL196645 SHH196645 SRD196645 TAZ196645 TKV196645 TUR196645 UEN196645 UOJ196645 UYF196645 VIB196645 VRX196645 WBT196645 WLP196645 WVL196645 D262181 IZ262181 SV262181 ACR262181 AMN262181 AWJ262181 BGF262181 BQB262181 BZX262181 CJT262181 CTP262181 DDL262181 DNH262181 DXD262181 EGZ262181 EQV262181 FAR262181 FKN262181 FUJ262181 GEF262181 GOB262181 GXX262181 HHT262181 HRP262181 IBL262181 ILH262181 IVD262181 JEZ262181 JOV262181 JYR262181 KIN262181 KSJ262181 LCF262181 LMB262181 LVX262181 MFT262181 MPP262181 MZL262181 NJH262181 NTD262181 OCZ262181 OMV262181 OWR262181 PGN262181 PQJ262181 QAF262181 QKB262181 QTX262181 RDT262181 RNP262181 RXL262181 SHH262181 SRD262181 TAZ262181 TKV262181 TUR262181 UEN262181 UOJ262181 UYF262181 VIB262181 VRX262181 WBT262181 WLP262181 WVL262181 D327717 IZ327717 SV327717 ACR327717 AMN327717 AWJ327717 BGF327717 BQB327717 BZX327717 CJT327717 CTP327717 DDL327717 DNH327717 DXD327717 EGZ327717 EQV327717 FAR327717 FKN327717 FUJ327717 GEF327717 GOB327717 GXX327717 HHT327717 HRP327717 IBL327717 ILH327717 IVD327717 JEZ327717 JOV327717 JYR327717 KIN327717 KSJ327717 LCF327717 LMB327717 LVX327717 MFT327717 MPP327717 MZL327717 NJH327717 NTD327717 OCZ327717 OMV327717 OWR327717 PGN327717 PQJ327717 QAF327717 QKB327717 QTX327717 RDT327717 RNP327717 RXL327717 SHH327717 SRD327717 TAZ327717 TKV327717 TUR327717 UEN327717 UOJ327717 UYF327717 VIB327717 VRX327717 WBT327717 WLP327717 WVL327717 D393253 IZ393253 SV393253 ACR393253 AMN393253 AWJ393253 BGF393253 BQB393253 BZX393253 CJT393253 CTP393253 DDL393253 DNH393253 DXD393253 EGZ393253 EQV393253 FAR393253 FKN393253 FUJ393253 GEF393253 GOB393253 GXX393253 HHT393253 HRP393253 IBL393253 ILH393253 IVD393253 JEZ393253 JOV393253 JYR393253 KIN393253 KSJ393253 LCF393253 LMB393253 LVX393253 MFT393253 MPP393253 MZL393253 NJH393253 NTD393253 OCZ393253 OMV393253 OWR393253 PGN393253 PQJ393253 QAF393253 QKB393253 QTX393253 RDT393253 RNP393253 RXL393253 SHH393253 SRD393253 TAZ393253 TKV393253 TUR393253 UEN393253 UOJ393253 UYF393253 VIB393253 VRX393253 WBT393253 WLP393253 WVL393253 D458789 IZ458789 SV458789 ACR458789 AMN458789 AWJ458789 BGF458789 BQB458789 BZX458789 CJT458789 CTP458789 DDL458789 DNH458789 DXD458789 EGZ458789 EQV458789 FAR458789 FKN458789 FUJ458789 GEF458789 GOB458789 GXX458789 HHT458789 HRP458789 IBL458789 ILH458789 IVD458789 JEZ458789 JOV458789 JYR458789 KIN458789 KSJ458789 LCF458789 LMB458789 LVX458789 MFT458789 MPP458789 MZL458789 NJH458789 NTD458789 OCZ458789 OMV458789 OWR458789 PGN458789 PQJ458789 QAF458789 QKB458789 QTX458789 RDT458789 RNP458789 RXL458789 SHH458789 SRD458789 TAZ458789 TKV458789 TUR458789 UEN458789 UOJ458789 UYF458789 VIB458789 VRX458789 WBT458789 WLP458789 WVL458789 D524325 IZ524325 SV524325 ACR524325 AMN524325 AWJ524325 BGF524325 BQB524325 BZX524325 CJT524325 CTP524325 DDL524325 DNH524325 DXD524325 EGZ524325 EQV524325 FAR524325 FKN524325 FUJ524325 GEF524325 GOB524325 GXX524325 HHT524325 HRP524325 IBL524325 ILH524325 IVD524325 JEZ524325 JOV524325 JYR524325 KIN524325 KSJ524325 LCF524325 LMB524325 LVX524325 MFT524325 MPP524325 MZL524325 NJH524325 NTD524325 OCZ524325 OMV524325 OWR524325 PGN524325 PQJ524325 QAF524325 QKB524325 QTX524325 RDT524325 RNP524325 RXL524325 SHH524325 SRD524325 TAZ524325 TKV524325 TUR524325 UEN524325 UOJ524325 UYF524325 VIB524325 VRX524325 WBT524325 WLP524325 WVL524325 D589861 IZ589861 SV589861 ACR589861 AMN589861 AWJ589861 BGF589861 BQB589861 BZX589861 CJT589861 CTP589861 DDL589861 DNH589861 DXD589861 EGZ589861 EQV589861 FAR589861 FKN589861 FUJ589861 GEF589861 GOB589861 GXX589861 HHT589861 HRP589861 IBL589861 ILH589861 IVD589861 JEZ589861 JOV589861 JYR589861 KIN589861 KSJ589861 LCF589861 LMB589861 LVX589861 MFT589861 MPP589861 MZL589861 NJH589861 NTD589861 OCZ589861 OMV589861 OWR589861 PGN589861 PQJ589861 QAF589861 QKB589861 QTX589861 RDT589861 RNP589861 RXL589861 SHH589861 SRD589861 TAZ589861 TKV589861 TUR589861 UEN589861 UOJ589861 UYF589861 VIB589861 VRX589861 WBT589861 WLP589861 WVL589861 D655397 IZ655397 SV655397 ACR655397 AMN655397 AWJ655397 BGF655397 BQB655397 BZX655397 CJT655397 CTP655397 DDL655397 DNH655397 DXD655397 EGZ655397 EQV655397 FAR655397 FKN655397 FUJ655397 GEF655397 GOB655397 GXX655397 HHT655397 HRP655397 IBL655397 ILH655397 IVD655397 JEZ655397 JOV655397 JYR655397 KIN655397 KSJ655397 LCF655397 LMB655397 LVX655397 MFT655397 MPP655397 MZL655397 NJH655397 NTD655397 OCZ655397 OMV655397 OWR655397 PGN655397 PQJ655397 QAF655397 QKB655397 QTX655397 RDT655397 RNP655397 RXL655397 SHH655397 SRD655397 TAZ655397 TKV655397 TUR655397 UEN655397 UOJ655397 UYF655397 VIB655397 VRX655397 WBT655397 WLP655397 WVL655397 D720933 IZ720933 SV720933 ACR720933 AMN720933 AWJ720933 BGF720933 BQB720933 BZX720933 CJT720933 CTP720933 DDL720933 DNH720933 DXD720933 EGZ720933 EQV720933 FAR720933 FKN720933 FUJ720933 GEF720933 GOB720933 GXX720933 HHT720933 HRP720933 IBL720933 ILH720933 IVD720933 JEZ720933 JOV720933 JYR720933 KIN720933 KSJ720933 LCF720933 LMB720933 LVX720933 MFT720933 MPP720933 MZL720933 NJH720933 NTD720933 OCZ720933 OMV720933 OWR720933 PGN720933 PQJ720933 QAF720933 QKB720933 QTX720933 RDT720933 RNP720933 RXL720933 SHH720933 SRD720933 TAZ720933 TKV720933 TUR720933 UEN720933 UOJ720933 UYF720933 VIB720933 VRX720933 WBT720933 WLP720933 WVL720933 D786469 IZ786469 SV786469 ACR786469 AMN786469 AWJ786469 BGF786469 BQB786469 BZX786469 CJT786469 CTP786469 DDL786469 DNH786469 DXD786469 EGZ786469 EQV786469 FAR786469 FKN786469 FUJ786469 GEF786469 GOB786469 GXX786469 HHT786469 HRP786469 IBL786469 ILH786469 IVD786469 JEZ786469 JOV786469 JYR786469 KIN786469 KSJ786469 LCF786469 LMB786469 LVX786469 MFT786469 MPP786469 MZL786469 NJH786469 NTD786469 OCZ786469 OMV786469 OWR786469 PGN786469 PQJ786469 QAF786469 QKB786469 QTX786469 RDT786469 RNP786469 RXL786469 SHH786469 SRD786469 TAZ786469 TKV786469 TUR786469 UEN786469 UOJ786469 UYF786469 VIB786469 VRX786469 WBT786469 WLP786469 WVL786469 D852005 IZ852005 SV852005 ACR852005 AMN852005 AWJ852005 BGF852005 BQB852005 BZX852005 CJT852005 CTP852005 DDL852005 DNH852005 DXD852005 EGZ852005 EQV852005 FAR852005 FKN852005 FUJ852005 GEF852005 GOB852005 GXX852005 HHT852005 HRP852005 IBL852005 ILH852005 IVD852005 JEZ852005 JOV852005 JYR852005 KIN852005 KSJ852005 LCF852005 LMB852005 LVX852005 MFT852005 MPP852005 MZL852005 NJH852005 NTD852005 OCZ852005 OMV852005 OWR852005 PGN852005 PQJ852005 QAF852005 QKB852005 QTX852005 RDT852005 RNP852005 RXL852005 SHH852005 SRD852005 TAZ852005 TKV852005 TUR852005 UEN852005 UOJ852005 UYF852005 VIB852005 VRX852005 WBT852005 WLP852005 WVL852005 D917541 IZ917541 SV917541 ACR917541 AMN917541 AWJ917541 BGF917541 BQB917541 BZX917541 CJT917541 CTP917541 DDL917541 DNH917541 DXD917541 EGZ917541 EQV917541 FAR917541 FKN917541 FUJ917541 GEF917541 GOB917541 GXX917541 HHT917541 HRP917541 IBL917541 ILH917541 IVD917541 JEZ917541 JOV917541 JYR917541 KIN917541 KSJ917541 LCF917541 LMB917541 LVX917541 MFT917541 MPP917541 MZL917541 NJH917541 NTD917541 OCZ917541 OMV917541 OWR917541 PGN917541 PQJ917541 QAF917541 QKB917541 QTX917541 RDT917541 RNP917541 RXL917541 SHH917541 SRD917541 TAZ917541 TKV917541 TUR917541 UEN917541 UOJ917541 UYF917541 VIB917541 VRX917541 WBT917541 WLP917541 WVL917541 D983077 IZ983077 SV983077 ACR983077 AMN983077 AWJ983077 BGF983077 BQB983077 BZX983077 CJT983077 CTP983077 DDL983077 DNH983077 DXD983077 EGZ983077 EQV983077 FAR983077 FKN983077 FUJ983077 GEF983077 GOB983077 GXX983077 HHT983077 HRP983077 IBL983077 ILH983077 IVD983077 JEZ983077 JOV983077 JYR983077 KIN983077 KSJ983077 LCF983077 LMB983077 LVX983077 MFT983077 MPP983077 MZL983077 NJH983077 NTD983077 OCZ983077 OMV983077 OWR983077 PGN983077 PQJ983077 QAF983077 QKB983077 QTX983077 RDT983077 RNP983077 RXL983077 SHH983077 SRD983077 TAZ983077 TKV983077 TUR983077 UEN983077 UOJ983077 UYF983077 VIB983077 VRX983077 WBT983077 WLP983077 WVL983077" xr:uid="{1C3BE2EE-3856-4A2A-BE3F-FBDB08522EA1}"/>
    <dataValidation allowBlank="1" showInputMessage="1" showErrorMessage="1" prompt="Input the production operating time per shift dedicated to additional scheduled/unscheduled downtime thas was not considered." sqref="K36 JG36 TC36 ACY36 AMU36 AWQ36 BGM36 BQI36 CAE36 CKA36 CTW36 DDS36 DNO36 DXK36 EHG36 ERC36 FAY36 FKU36 FUQ36 GEM36 GOI36 GYE36 HIA36 HRW36 IBS36 ILO36 IVK36 JFG36 JPC36 JYY36 KIU36 KSQ36 LCM36 LMI36 LWE36 MGA36 MPW36 MZS36 NJO36 NTK36 ODG36 ONC36 OWY36 PGU36 PQQ36 QAM36 QKI36 QUE36 REA36 RNW36 RXS36 SHO36 SRK36 TBG36 TLC36 TUY36 UEU36 UOQ36 UYM36 VII36 VSE36 WCA36 WLW36 WVS36 K65572 JG65572 TC65572 ACY65572 AMU65572 AWQ65572 BGM65572 BQI65572 CAE65572 CKA65572 CTW65572 DDS65572 DNO65572 DXK65572 EHG65572 ERC65572 FAY65572 FKU65572 FUQ65572 GEM65572 GOI65572 GYE65572 HIA65572 HRW65572 IBS65572 ILO65572 IVK65572 JFG65572 JPC65572 JYY65572 KIU65572 KSQ65572 LCM65572 LMI65572 LWE65572 MGA65572 MPW65572 MZS65572 NJO65572 NTK65572 ODG65572 ONC65572 OWY65572 PGU65572 PQQ65572 QAM65572 QKI65572 QUE65572 REA65572 RNW65572 RXS65572 SHO65572 SRK65572 TBG65572 TLC65572 TUY65572 UEU65572 UOQ65572 UYM65572 VII65572 VSE65572 WCA65572 WLW65572 WVS65572 K131108 JG131108 TC131108 ACY131108 AMU131108 AWQ131108 BGM131108 BQI131108 CAE131108 CKA131108 CTW131108 DDS131108 DNO131108 DXK131108 EHG131108 ERC131108 FAY131108 FKU131108 FUQ131108 GEM131108 GOI131108 GYE131108 HIA131108 HRW131108 IBS131108 ILO131108 IVK131108 JFG131108 JPC131108 JYY131108 KIU131108 KSQ131108 LCM131108 LMI131108 LWE131108 MGA131108 MPW131108 MZS131108 NJO131108 NTK131108 ODG131108 ONC131108 OWY131108 PGU131108 PQQ131108 QAM131108 QKI131108 QUE131108 REA131108 RNW131108 RXS131108 SHO131108 SRK131108 TBG131108 TLC131108 TUY131108 UEU131108 UOQ131108 UYM131108 VII131108 VSE131108 WCA131108 WLW131108 WVS131108 K196644 JG196644 TC196644 ACY196644 AMU196644 AWQ196644 BGM196644 BQI196644 CAE196644 CKA196644 CTW196644 DDS196644 DNO196644 DXK196644 EHG196644 ERC196644 FAY196644 FKU196644 FUQ196644 GEM196644 GOI196644 GYE196644 HIA196644 HRW196644 IBS196644 ILO196644 IVK196644 JFG196644 JPC196644 JYY196644 KIU196644 KSQ196644 LCM196644 LMI196644 LWE196644 MGA196644 MPW196644 MZS196644 NJO196644 NTK196644 ODG196644 ONC196644 OWY196644 PGU196644 PQQ196644 QAM196644 QKI196644 QUE196644 REA196644 RNW196644 RXS196644 SHO196644 SRK196644 TBG196644 TLC196644 TUY196644 UEU196644 UOQ196644 UYM196644 VII196644 VSE196644 WCA196644 WLW196644 WVS196644 K262180 JG262180 TC262180 ACY262180 AMU262180 AWQ262180 BGM262180 BQI262180 CAE262180 CKA262180 CTW262180 DDS262180 DNO262180 DXK262180 EHG262180 ERC262180 FAY262180 FKU262180 FUQ262180 GEM262180 GOI262180 GYE262180 HIA262180 HRW262180 IBS262180 ILO262180 IVK262180 JFG262180 JPC262180 JYY262180 KIU262180 KSQ262180 LCM262180 LMI262180 LWE262180 MGA262180 MPW262180 MZS262180 NJO262180 NTK262180 ODG262180 ONC262180 OWY262180 PGU262180 PQQ262180 QAM262180 QKI262180 QUE262180 REA262180 RNW262180 RXS262180 SHO262180 SRK262180 TBG262180 TLC262180 TUY262180 UEU262180 UOQ262180 UYM262180 VII262180 VSE262180 WCA262180 WLW262180 WVS262180 K327716 JG327716 TC327716 ACY327716 AMU327716 AWQ327716 BGM327716 BQI327716 CAE327716 CKA327716 CTW327716 DDS327716 DNO327716 DXK327716 EHG327716 ERC327716 FAY327716 FKU327716 FUQ327716 GEM327716 GOI327716 GYE327716 HIA327716 HRW327716 IBS327716 ILO327716 IVK327716 JFG327716 JPC327716 JYY327716 KIU327716 KSQ327716 LCM327716 LMI327716 LWE327716 MGA327716 MPW327716 MZS327716 NJO327716 NTK327716 ODG327716 ONC327716 OWY327716 PGU327716 PQQ327716 QAM327716 QKI327716 QUE327716 REA327716 RNW327716 RXS327716 SHO327716 SRK327716 TBG327716 TLC327716 TUY327716 UEU327716 UOQ327716 UYM327716 VII327716 VSE327716 WCA327716 WLW327716 WVS327716 K393252 JG393252 TC393252 ACY393252 AMU393252 AWQ393252 BGM393252 BQI393252 CAE393252 CKA393252 CTW393252 DDS393252 DNO393252 DXK393252 EHG393252 ERC393252 FAY393252 FKU393252 FUQ393252 GEM393252 GOI393252 GYE393252 HIA393252 HRW393252 IBS393252 ILO393252 IVK393252 JFG393252 JPC393252 JYY393252 KIU393252 KSQ393252 LCM393252 LMI393252 LWE393252 MGA393252 MPW393252 MZS393252 NJO393252 NTK393252 ODG393252 ONC393252 OWY393252 PGU393252 PQQ393252 QAM393252 QKI393252 QUE393252 REA393252 RNW393252 RXS393252 SHO393252 SRK393252 TBG393252 TLC393252 TUY393252 UEU393252 UOQ393252 UYM393252 VII393252 VSE393252 WCA393252 WLW393252 WVS393252 K458788 JG458788 TC458788 ACY458788 AMU458788 AWQ458788 BGM458788 BQI458788 CAE458788 CKA458788 CTW458788 DDS458788 DNO458788 DXK458788 EHG458788 ERC458788 FAY458788 FKU458788 FUQ458788 GEM458788 GOI458788 GYE458788 HIA458788 HRW458788 IBS458788 ILO458788 IVK458788 JFG458788 JPC458788 JYY458788 KIU458788 KSQ458788 LCM458788 LMI458788 LWE458788 MGA458788 MPW458788 MZS458788 NJO458788 NTK458788 ODG458788 ONC458788 OWY458788 PGU458788 PQQ458788 QAM458788 QKI458788 QUE458788 REA458788 RNW458788 RXS458788 SHO458788 SRK458788 TBG458788 TLC458788 TUY458788 UEU458788 UOQ458788 UYM458788 VII458788 VSE458788 WCA458788 WLW458788 WVS458788 K524324 JG524324 TC524324 ACY524324 AMU524324 AWQ524324 BGM524324 BQI524324 CAE524324 CKA524324 CTW524324 DDS524324 DNO524324 DXK524324 EHG524324 ERC524324 FAY524324 FKU524324 FUQ524324 GEM524324 GOI524324 GYE524324 HIA524324 HRW524324 IBS524324 ILO524324 IVK524324 JFG524324 JPC524324 JYY524324 KIU524324 KSQ524324 LCM524324 LMI524324 LWE524324 MGA524324 MPW524324 MZS524324 NJO524324 NTK524324 ODG524324 ONC524324 OWY524324 PGU524324 PQQ524324 QAM524324 QKI524324 QUE524324 REA524324 RNW524324 RXS524324 SHO524324 SRK524324 TBG524324 TLC524324 TUY524324 UEU524324 UOQ524324 UYM524324 VII524324 VSE524324 WCA524324 WLW524324 WVS524324 K589860 JG589860 TC589860 ACY589860 AMU589860 AWQ589860 BGM589860 BQI589860 CAE589860 CKA589860 CTW589860 DDS589860 DNO589860 DXK589860 EHG589860 ERC589860 FAY589860 FKU589860 FUQ589860 GEM589860 GOI589860 GYE589860 HIA589860 HRW589860 IBS589860 ILO589860 IVK589860 JFG589860 JPC589860 JYY589860 KIU589860 KSQ589860 LCM589860 LMI589860 LWE589860 MGA589860 MPW589860 MZS589860 NJO589860 NTK589860 ODG589860 ONC589860 OWY589860 PGU589860 PQQ589860 QAM589860 QKI589860 QUE589860 REA589860 RNW589860 RXS589860 SHO589860 SRK589860 TBG589860 TLC589860 TUY589860 UEU589860 UOQ589860 UYM589860 VII589860 VSE589860 WCA589860 WLW589860 WVS589860 K655396 JG655396 TC655396 ACY655396 AMU655396 AWQ655396 BGM655396 BQI655396 CAE655396 CKA655396 CTW655396 DDS655396 DNO655396 DXK655396 EHG655396 ERC655396 FAY655396 FKU655396 FUQ655396 GEM655396 GOI655396 GYE655396 HIA655396 HRW655396 IBS655396 ILO655396 IVK655396 JFG655396 JPC655396 JYY655396 KIU655396 KSQ655396 LCM655396 LMI655396 LWE655396 MGA655396 MPW655396 MZS655396 NJO655396 NTK655396 ODG655396 ONC655396 OWY655396 PGU655396 PQQ655396 QAM655396 QKI655396 QUE655396 REA655396 RNW655396 RXS655396 SHO655396 SRK655396 TBG655396 TLC655396 TUY655396 UEU655396 UOQ655396 UYM655396 VII655396 VSE655396 WCA655396 WLW655396 WVS655396 K720932 JG720932 TC720932 ACY720932 AMU720932 AWQ720932 BGM720932 BQI720932 CAE720932 CKA720932 CTW720932 DDS720932 DNO720932 DXK720932 EHG720932 ERC720932 FAY720932 FKU720932 FUQ720932 GEM720932 GOI720932 GYE720932 HIA720932 HRW720932 IBS720932 ILO720932 IVK720932 JFG720932 JPC720932 JYY720932 KIU720932 KSQ720932 LCM720932 LMI720932 LWE720932 MGA720932 MPW720932 MZS720932 NJO720932 NTK720932 ODG720932 ONC720932 OWY720932 PGU720932 PQQ720932 QAM720932 QKI720932 QUE720932 REA720932 RNW720932 RXS720932 SHO720932 SRK720932 TBG720932 TLC720932 TUY720932 UEU720932 UOQ720932 UYM720932 VII720932 VSE720932 WCA720932 WLW720932 WVS720932 K786468 JG786468 TC786468 ACY786468 AMU786468 AWQ786468 BGM786468 BQI786468 CAE786468 CKA786468 CTW786468 DDS786468 DNO786468 DXK786468 EHG786468 ERC786468 FAY786468 FKU786468 FUQ786468 GEM786468 GOI786468 GYE786468 HIA786468 HRW786468 IBS786468 ILO786468 IVK786468 JFG786468 JPC786468 JYY786468 KIU786468 KSQ786468 LCM786468 LMI786468 LWE786468 MGA786468 MPW786468 MZS786468 NJO786468 NTK786468 ODG786468 ONC786468 OWY786468 PGU786468 PQQ786468 QAM786468 QKI786468 QUE786468 REA786468 RNW786468 RXS786468 SHO786468 SRK786468 TBG786468 TLC786468 TUY786468 UEU786468 UOQ786468 UYM786468 VII786468 VSE786468 WCA786468 WLW786468 WVS786468 K852004 JG852004 TC852004 ACY852004 AMU852004 AWQ852004 BGM852004 BQI852004 CAE852004 CKA852004 CTW852004 DDS852004 DNO852004 DXK852004 EHG852004 ERC852004 FAY852004 FKU852004 FUQ852004 GEM852004 GOI852004 GYE852004 HIA852004 HRW852004 IBS852004 ILO852004 IVK852004 JFG852004 JPC852004 JYY852004 KIU852004 KSQ852004 LCM852004 LMI852004 LWE852004 MGA852004 MPW852004 MZS852004 NJO852004 NTK852004 ODG852004 ONC852004 OWY852004 PGU852004 PQQ852004 QAM852004 QKI852004 QUE852004 REA852004 RNW852004 RXS852004 SHO852004 SRK852004 TBG852004 TLC852004 TUY852004 UEU852004 UOQ852004 UYM852004 VII852004 VSE852004 WCA852004 WLW852004 WVS852004 K917540 JG917540 TC917540 ACY917540 AMU917540 AWQ917540 BGM917540 BQI917540 CAE917540 CKA917540 CTW917540 DDS917540 DNO917540 DXK917540 EHG917540 ERC917540 FAY917540 FKU917540 FUQ917540 GEM917540 GOI917540 GYE917540 HIA917540 HRW917540 IBS917540 ILO917540 IVK917540 JFG917540 JPC917540 JYY917540 KIU917540 KSQ917540 LCM917540 LMI917540 LWE917540 MGA917540 MPW917540 MZS917540 NJO917540 NTK917540 ODG917540 ONC917540 OWY917540 PGU917540 PQQ917540 QAM917540 QKI917540 QUE917540 REA917540 RNW917540 RXS917540 SHO917540 SRK917540 TBG917540 TLC917540 TUY917540 UEU917540 UOQ917540 UYM917540 VII917540 VSE917540 WCA917540 WLW917540 WVS917540 K983076 JG983076 TC983076 ACY983076 AMU983076 AWQ983076 BGM983076 BQI983076 CAE983076 CKA983076 CTW983076 DDS983076 DNO983076 DXK983076 EHG983076 ERC983076 FAY983076 FKU983076 FUQ983076 GEM983076 GOI983076 GYE983076 HIA983076 HRW983076 IBS983076 ILO983076 IVK983076 JFG983076 JPC983076 JYY983076 KIU983076 KSQ983076 LCM983076 LMI983076 LWE983076 MGA983076 MPW983076 MZS983076 NJO983076 NTK983076 ODG983076 ONC983076 OWY983076 PGU983076 PQQ983076 QAM983076 QKI983076 QUE983076 REA983076 RNW983076 RXS983076 SHO983076 SRK983076 TBG983076 TLC983076 TUY983076 UEU983076 UOQ983076 UYM983076 VII983076 VSE983076 WCA983076 WLW983076 WVS983076" xr:uid="{A8EEF088-DA18-402D-9E98-E5F72DE1A94B}"/>
    <dataValidation allowBlank="1" showInputMessage="1" showErrorMessage="1" prompt="_x000a_" sqref="J17:J21 JF17:JF21 TB17:TB21 ACX17:ACX21 AMT17:AMT21 AWP17:AWP21 BGL17:BGL21 BQH17:BQH21 CAD17:CAD21 CJZ17:CJZ21 CTV17:CTV21 DDR17:DDR21 DNN17:DNN21 DXJ17:DXJ21 EHF17:EHF21 ERB17:ERB21 FAX17:FAX21 FKT17:FKT21 FUP17:FUP21 GEL17:GEL21 GOH17:GOH21 GYD17:GYD21 HHZ17:HHZ21 HRV17:HRV21 IBR17:IBR21 ILN17:ILN21 IVJ17:IVJ21 JFF17:JFF21 JPB17:JPB21 JYX17:JYX21 KIT17:KIT21 KSP17:KSP21 LCL17:LCL21 LMH17:LMH21 LWD17:LWD21 MFZ17:MFZ21 MPV17:MPV21 MZR17:MZR21 NJN17:NJN21 NTJ17:NTJ21 ODF17:ODF21 ONB17:ONB21 OWX17:OWX21 PGT17:PGT21 PQP17:PQP21 QAL17:QAL21 QKH17:QKH21 QUD17:QUD21 RDZ17:RDZ21 RNV17:RNV21 RXR17:RXR21 SHN17:SHN21 SRJ17:SRJ21 TBF17:TBF21 TLB17:TLB21 TUX17:TUX21 UET17:UET21 UOP17:UOP21 UYL17:UYL21 VIH17:VIH21 VSD17:VSD21 WBZ17:WBZ21 WLV17:WLV21 WVR17:WVR21 J65553:J65557 JF65553:JF65557 TB65553:TB65557 ACX65553:ACX65557 AMT65553:AMT65557 AWP65553:AWP65557 BGL65553:BGL65557 BQH65553:BQH65557 CAD65553:CAD65557 CJZ65553:CJZ65557 CTV65553:CTV65557 DDR65553:DDR65557 DNN65553:DNN65557 DXJ65553:DXJ65557 EHF65553:EHF65557 ERB65553:ERB65557 FAX65553:FAX65557 FKT65553:FKT65557 FUP65553:FUP65557 GEL65553:GEL65557 GOH65553:GOH65557 GYD65553:GYD65557 HHZ65553:HHZ65557 HRV65553:HRV65557 IBR65553:IBR65557 ILN65553:ILN65557 IVJ65553:IVJ65557 JFF65553:JFF65557 JPB65553:JPB65557 JYX65553:JYX65557 KIT65553:KIT65557 KSP65553:KSP65557 LCL65553:LCL65557 LMH65553:LMH65557 LWD65553:LWD65557 MFZ65553:MFZ65557 MPV65553:MPV65557 MZR65553:MZR65557 NJN65553:NJN65557 NTJ65553:NTJ65557 ODF65553:ODF65557 ONB65553:ONB65557 OWX65553:OWX65557 PGT65553:PGT65557 PQP65553:PQP65557 QAL65553:QAL65557 QKH65553:QKH65557 QUD65553:QUD65557 RDZ65553:RDZ65557 RNV65553:RNV65557 RXR65553:RXR65557 SHN65553:SHN65557 SRJ65553:SRJ65557 TBF65553:TBF65557 TLB65553:TLB65557 TUX65553:TUX65557 UET65553:UET65557 UOP65553:UOP65557 UYL65553:UYL65557 VIH65553:VIH65557 VSD65553:VSD65557 WBZ65553:WBZ65557 WLV65553:WLV65557 WVR65553:WVR65557 J131089:J131093 JF131089:JF131093 TB131089:TB131093 ACX131089:ACX131093 AMT131089:AMT131093 AWP131089:AWP131093 BGL131089:BGL131093 BQH131089:BQH131093 CAD131089:CAD131093 CJZ131089:CJZ131093 CTV131089:CTV131093 DDR131089:DDR131093 DNN131089:DNN131093 DXJ131089:DXJ131093 EHF131089:EHF131093 ERB131089:ERB131093 FAX131089:FAX131093 FKT131089:FKT131093 FUP131089:FUP131093 GEL131089:GEL131093 GOH131089:GOH131093 GYD131089:GYD131093 HHZ131089:HHZ131093 HRV131089:HRV131093 IBR131089:IBR131093 ILN131089:ILN131093 IVJ131089:IVJ131093 JFF131089:JFF131093 JPB131089:JPB131093 JYX131089:JYX131093 KIT131089:KIT131093 KSP131089:KSP131093 LCL131089:LCL131093 LMH131089:LMH131093 LWD131089:LWD131093 MFZ131089:MFZ131093 MPV131089:MPV131093 MZR131089:MZR131093 NJN131089:NJN131093 NTJ131089:NTJ131093 ODF131089:ODF131093 ONB131089:ONB131093 OWX131089:OWX131093 PGT131089:PGT131093 PQP131089:PQP131093 QAL131089:QAL131093 QKH131089:QKH131093 QUD131089:QUD131093 RDZ131089:RDZ131093 RNV131089:RNV131093 RXR131089:RXR131093 SHN131089:SHN131093 SRJ131089:SRJ131093 TBF131089:TBF131093 TLB131089:TLB131093 TUX131089:TUX131093 UET131089:UET131093 UOP131089:UOP131093 UYL131089:UYL131093 VIH131089:VIH131093 VSD131089:VSD131093 WBZ131089:WBZ131093 WLV131089:WLV131093 WVR131089:WVR131093 J196625:J196629 JF196625:JF196629 TB196625:TB196629 ACX196625:ACX196629 AMT196625:AMT196629 AWP196625:AWP196629 BGL196625:BGL196629 BQH196625:BQH196629 CAD196625:CAD196629 CJZ196625:CJZ196629 CTV196625:CTV196629 DDR196625:DDR196629 DNN196625:DNN196629 DXJ196625:DXJ196629 EHF196625:EHF196629 ERB196625:ERB196629 FAX196625:FAX196629 FKT196625:FKT196629 FUP196625:FUP196629 GEL196625:GEL196629 GOH196625:GOH196629 GYD196625:GYD196629 HHZ196625:HHZ196629 HRV196625:HRV196629 IBR196625:IBR196629 ILN196625:ILN196629 IVJ196625:IVJ196629 JFF196625:JFF196629 JPB196625:JPB196629 JYX196625:JYX196629 KIT196625:KIT196629 KSP196625:KSP196629 LCL196625:LCL196629 LMH196625:LMH196629 LWD196625:LWD196629 MFZ196625:MFZ196629 MPV196625:MPV196629 MZR196625:MZR196629 NJN196625:NJN196629 NTJ196625:NTJ196629 ODF196625:ODF196629 ONB196625:ONB196629 OWX196625:OWX196629 PGT196625:PGT196629 PQP196625:PQP196629 QAL196625:QAL196629 QKH196625:QKH196629 QUD196625:QUD196629 RDZ196625:RDZ196629 RNV196625:RNV196629 RXR196625:RXR196629 SHN196625:SHN196629 SRJ196625:SRJ196629 TBF196625:TBF196629 TLB196625:TLB196629 TUX196625:TUX196629 UET196625:UET196629 UOP196625:UOP196629 UYL196625:UYL196629 VIH196625:VIH196629 VSD196625:VSD196629 WBZ196625:WBZ196629 WLV196625:WLV196629 WVR196625:WVR196629 J262161:J262165 JF262161:JF262165 TB262161:TB262165 ACX262161:ACX262165 AMT262161:AMT262165 AWP262161:AWP262165 BGL262161:BGL262165 BQH262161:BQH262165 CAD262161:CAD262165 CJZ262161:CJZ262165 CTV262161:CTV262165 DDR262161:DDR262165 DNN262161:DNN262165 DXJ262161:DXJ262165 EHF262161:EHF262165 ERB262161:ERB262165 FAX262161:FAX262165 FKT262161:FKT262165 FUP262161:FUP262165 GEL262161:GEL262165 GOH262161:GOH262165 GYD262161:GYD262165 HHZ262161:HHZ262165 HRV262161:HRV262165 IBR262161:IBR262165 ILN262161:ILN262165 IVJ262161:IVJ262165 JFF262161:JFF262165 JPB262161:JPB262165 JYX262161:JYX262165 KIT262161:KIT262165 KSP262161:KSP262165 LCL262161:LCL262165 LMH262161:LMH262165 LWD262161:LWD262165 MFZ262161:MFZ262165 MPV262161:MPV262165 MZR262161:MZR262165 NJN262161:NJN262165 NTJ262161:NTJ262165 ODF262161:ODF262165 ONB262161:ONB262165 OWX262161:OWX262165 PGT262161:PGT262165 PQP262161:PQP262165 QAL262161:QAL262165 QKH262161:QKH262165 QUD262161:QUD262165 RDZ262161:RDZ262165 RNV262161:RNV262165 RXR262161:RXR262165 SHN262161:SHN262165 SRJ262161:SRJ262165 TBF262161:TBF262165 TLB262161:TLB262165 TUX262161:TUX262165 UET262161:UET262165 UOP262161:UOP262165 UYL262161:UYL262165 VIH262161:VIH262165 VSD262161:VSD262165 WBZ262161:WBZ262165 WLV262161:WLV262165 WVR262161:WVR262165 J327697:J327701 JF327697:JF327701 TB327697:TB327701 ACX327697:ACX327701 AMT327697:AMT327701 AWP327697:AWP327701 BGL327697:BGL327701 BQH327697:BQH327701 CAD327697:CAD327701 CJZ327697:CJZ327701 CTV327697:CTV327701 DDR327697:DDR327701 DNN327697:DNN327701 DXJ327697:DXJ327701 EHF327697:EHF327701 ERB327697:ERB327701 FAX327697:FAX327701 FKT327697:FKT327701 FUP327697:FUP327701 GEL327697:GEL327701 GOH327697:GOH327701 GYD327697:GYD327701 HHZ327697:HHZ327701 HRV327697:HRV327701 IBR327697:IBR327701 ILN327697:ILN327701 IVJ327697:IVJ327701 JFF327697:JFF327701 JPB327697:JPB327701 JYX327697:JYX327701 KIT327697:KIT327701 KSP327697:KSP327701 LCL327697:LCL327701 LMH327697:LMH327701 LWD327697:LWD327701 MFZ327697:MFZ327701 MPV327697:MPV327701 MZR327697:MZR327701 NJN327697:NJN327701 NTJ327697:NTJ327701 ODF327697:ODF327701 ONB327697:ONB327701 OWX327697:OWX327701 PGT327697:PGT327701 PQP327697:PQP327701 QAL327697:QAL327701 QKH327697:QKH327701 QUD327697:QUD327701 RDZ327697:RDZ327701 RNV327697:RNV327701 RXR327697:RXR327701 SHN327697:SHN327701 SRJ327697:SRJ327701 TBF327697:TBF327701 TLB327697:TLB327701 TUX327697:TUX327701 UET327697:UET327701 UOP327697:UOP327701 UYL327697:UYL327701 VIH327697:VIH327701 VSD327697:VSD327701 WBZ327697:WBZ327701 WLV327697:WLV327701 WVR327697:WVR327701 J393233:J393237 JF393233:JF393237 TB393233:TB393237 ACX393233:ACX393237 AMT393233:AMT393237 AWP393233:AWP393237 BGL393233:BGL393237 BQH393233:BQH393237 CAD393233:CAD393237 CJZ393233:CJZ393237 CTV393233:CTV393237 DDR393233:DDR393237 DNN393233:DNN393237 DXJ393233:DXJ393237 EHF393233:EHF393237 ERB393233:ERB393237 FAX393233:FAX393237 FKT393233:FKT393237 FUP393233:FUP393237 GEL393233:GEL393237 GOH393233:GOH393237 GYD393233:GYD393237 HHZ393233:HHZ393237 HRV393233:HRV393237 IBR393233:IBR393237 ILN393233:ILN393237 IVJ393233:IVJ393237 JFF393233:JFF393237 JPB393233:JPB393237 JYX393233:JYX393237 KIT393233:KIT393237 KSP393233:KSP393237 LCL393233:LCL393237 LMH393233:LMH393237 LWD393233:LWD393237 MFZ393233:MFZ393237 MPV393233:MPV393237 MZR393233:MZR393237 NJN393233:NJN393237 NTJ393233:NTJ393237 ODF393233:ODF393237 ONB393233:ONB393237 OWX393233:OWX393237 PGT393233:PGT393237 PQP393233:PQP393237 QAL393233:QAL393237 QKH393233:QKH393237 QUD393233:QUD393237 RDZ393233:RDZ393237 RNV393233:RNV393237 RXR393233:RXR393237 SHN393233:SHN393237 SRJ393233:SRJ393237 TBF393233:TBF393237 TLB393233:TLB393237 TUX393233:TUX393237 UET393233:UET393237 UOP393233:UOP393237 UYL393233:UYL393237 VIH393233:VIH393237 VSD393233:VSD393237 WBZ393233:WBZ393237 WLV393233:WLV393237 WVR393233:WVR393237 J458769:J458773 JF458769:JF458773 TB458769:TB458773 ACX458769:ACX458773 AMT458769:AMT458773 AWP458769:AWP458773 BGL458769:BGL458773 BQH458769:BQH458773 CAD458769:CAD458773 CJZ458769:CJZ458773 CTV458769:CTV458773 DDR458769:DDR458773 DNN458769:DNN458773 DXJ458769:DXJ458773 EHF458769:EHF458773 ERB458769:ERB458773 FAX458769:FAX458773 FKT458769:FKT458773 FUP458769:FUP458773 GEL458769:GEL458773 GOH458769:GOH458773 GYD458769:GYD458773 HHZ458769:HHZ458773 HRV458769:HRV458773 IBR458769:IBR458773 ILN458769:ILN458773 IVJ458769:IVJ458773 JFF458769:JFF458773 JPB458769:JPB458773 JYX458769:JYX458773 KIT458769:KIT458773 KSP458769:KSP458773 LCL458769:LCL458773 LMH458769:LMH458773 LWD458769:LWD458773 MFZ458769:MFZ458773 MPV458769:MPV458773 MZR458769:MZR458773 NJN458769:NJN458773 NTJ458769:NTJ458773 ODF458769:ODF458773 ONB458769:ONB458773 OWX458769:OWX458773 PGT458769:PGT458773 PQP458769:PQP458773 QAL458769:QAL458773 QKH458769:QKH458773 QUD458769:QUD458773 RDZ458769:RDZ458773 RNV458769:RNV458773 RXR458769:RXR458773 SHN458769:SHN458773 SRJ458769:SRJ458773 TBF458769:TBF458773 TLB458769:TLB458773 TUX458769:TUX458773 UET458769:UET458773 UOP458769:UOP458773 UYL458769:UYL458773 VIH458769:VIH458773 VSD458769:VSD458773 WBZ458769:WBZ458773 WLV458769:WLV458773 WVR458769:WVR458773 J524305:J524309 JF524305:JF524309 TB524305:TB524309 ACX524305:ACX524309 AMT524305:AMT524309 AWP524305:AWP524309 BGL524305:BGL524309 BQH524305:BQH524309 CAD524305:CAD524309 CJZ524305:CJZ524309 CTV524305:CTV524309 DDR524305:DDR524309 DNN524305:DNN524309 DXJ524305:DXJ524309 EHF524305:EHF524309 ERB524305:ERB524309 FAX524305:FAX524309 FKT524305:FKT524309 FUP524305:FUP524309 GEL524305:GEL524309 GOH524305:GOH524309 GYD524305:GYD524309 HHZ524305:HHZ524309 HRV524305:HRV524309 IBR524305:IBR524309 ILN524305:ILN524309 IVJ524305:IVJ524309 JFF524305:JFF524309 JPB524305:JPB524309 JYX524305:JYX524309 KIT524305:KIT524309 KSP524305:KSP524309 LCL524305:LCL524309 LMH524305:LMH524309 LWD524305:LWD524309 MFZ524305:MFZ524309 MPV524305:MPV524309 MZR524305:MZR524309 NJN524305:NJN524309 NTJ524305:NTJ524309 ODF524305:ODF524309 ONB524305:ONB524309 OWX524305:OWX524309 PGT524305:PGT524309 PQP524305:PQP524309 QAL524305:QAL524309 QKH524305:QKH524309 QUD524305:QUD524309 RDZ524305:RDZ524309 RNV524305:RNV524309 RXR524305:RXR524309 SHN524305:SHN524309 SRJ524305:SRJ524309 TBF524305:TBF524309 TLB524305:TLB524309 TUX524305:TUX524309 UET524305:UET524309 UOP524305:UOP524309 UYL524305:UYL524309 VIH524305:VIH524309 VSD524305:VSD524309 WBZ524305:WBZ524309 WLV524305:WLV524309 WVR524305:WVR524309 J589841:J589845 JF589841:JF589845 TB589841:TB589845 ACX589841:ACX589845 AMT589841:AMT589845 AWP589841:AWP589845 BGL589841:BGL589845 BQH589841:BQH589845 CAD589841:CAD589845 CJZ589841:CJZ589845 CTV589841:CTV589845 DDR589841:DDR589845 DNN589841:DNN589845 DXJ589841:DXJ589845 EHF589841:EHF589845 ERB589841:ERB589845 FAX589841:FAX589845 FKT589841:FKT589845 FUP589841:FUP589845 GEL589841:GEL589845 GOH589841:GOH589845 GYD589841:GYD589845 HHZ589841:HHZ589845 HRV589841:HRV589845 IBR589841:IBR589845 ILN589841:ILN589845 IVJ589841:IVJ589845 JFF589841:JFF589845 JPB589841:JPB589845 JYX589841:JYX589845 KIT589841:KIT589845 KSP589841:KSP589845 LCL589841:LCL589845 LMH589841:LMH589845 LWD589841:LWD589845 MFZ589841:MFZ589845 MPV589841:MPV589845 MZR589841:MZR589845 NJN589841:NJN589845 NTJ589841:NTJ589845 ODF589841:ODF589845 ONB589841:ONB589845 OWX589841:OWX589845 PGT589841:PGT589845 PQP589841:PQP589845 QAL589841:QAL589845 QKH589841:QKH589845 QUD589841:QUD589845 RDZ589841:RDZ589845 RNV589841:RNV589845 RXR589841:RXR589845 SHN589841:SHN589845 SRJ589841:SRJ589845 TBF589841:TBF589845 TLB589841:TLB589845 TUX589841:TUX589845 UET589841:UET589845 UOP589841:UOP589845 UYL589841:UYL589845 VIH589841:VIH589845 VSD589841:VSD589845 WBZ589841:WBZ589845 WLV589841:WLV589845 WVR589841:WVR589845 J655377:J655381 JF655377:JF655381 TB655377:TB655381 ACX655377:ACX655381 AMT655377:AMT655381 AWP655377:AWP655381 BGL655377:BGL655381 BQH655377:BQH655381 CAD655377:CAD655381 CJZ655377:CJZ655381 CTV655377:CTV655381 DDR655377:DDR655381 DNN655377:DNN655381 DXJ655377:DXJ655381 EHF655377:EHF655381 ERB655377:ERB655381 FAX655377:FAX655381 FKT655377:FKT655381 FUP655377:FUP655381 GEL655377:GEL655381 GOH655377:GOH655381 GYD655377:GYD655381 HHZ655377:HHZ655381 HRV655377:HRV655381 IBR655377:IBR655381 ILN655377:ILN655381 IVJ655377:IVJ655381 JFF655377:JFF655381 JPB655377:JPB655381 JYX655377:JYX655381 KIT655377:KIT655381 KSP655377:KSP655381 LCL655377:LCL655381 LMH655377:LMH655381 LWD655377:LWD655381 MFZ655377:MFZ655381 MPV655377:MPV655381 MZR655377:MZR655381 NJN655377:NJN655381 NTJ655377:NTJ655381 ODF655377:ODF655381 ONB655377:ONB655381 OWX655377:OWX655381 PGT655377:PGT655381 PQP655377:PQP655381 QAL655377:QAL655381 QKH655377:QKH655381 QUD655377:QUD655381 RDZ655377:RDZ655381 RNV655377:RNV655381 RXR655377:RXR655381 SHN655377:SHN655381 SRJ655377:SRJ655381 TBF655377:TBF655381 TLB655377:TLB655381 TUX655377:TUX655381 UET655377:UET655381 UOP655377:UOP655381 UYL655377:UYL655381 VIH655377:VIH655381 VSD655377:VSD655381 WBZ655377:WBZ655381 WLV655377:WLV655381 WVR655377:WVR655381 J720913:J720917 JF720913:JF720917 TB720913:TB720917 ACX720913:ACX720917 AMT720913:AMT720917 AWP720913:AWP720917 BGL720913:BGL720917 BQH720913:BQH720917 CAD720913:CAD720917 CJZ720913:CJZ720917 CTV720913:CTV720917 DDR720913:DDR720917 DNN720913:DNN720917 DXJ720913:DXJ720917 EHF720913:EHF720917 ERB720913:ERB720917 FAX720913:FAX720917 FKT720913:FKT720917 FUP720913:FUP720917 GEL720913:GEL720917 GOH720913:GOH720917 GYD720913:GYD720917 HHZ720913:HHZ720917 HRV720913:HRV720917 IBR720913:IBR720917 ILN720913:ILN720917 IVJ720913:IVJ720917 JFF720913:JFF720917 JPB720913:JPB720917 JYX720913:JYX720917 KIT720913:KIT720917 KSP720913:KSP720917 LCL720913:LCL720917 LMH720913:LMH720917 LWD720913:LWD720917 MFZ720913:MFZ720917 MPV720913:MPV720917 MZR720913:MZR720917 NJN720913:NJN720917 NTJ720913:NTJ720917 ODF720913:ODF720917 ONB720913:ONB720917 OWX720913:OWX720917 PGT720913:PGT720917 PQP720913:PQP720917 QAL720913:QAL720917 QKH720913:QKH720917 QUD720913:QUD720917 RDZ720913:RDZ720917 RNV720913:RNV720917 RXR720913:RXR720917 SHN720913:SHN720917 SRJ720913:SRJ720917 TBF720913:TBF720917 TLB720913:TLB720917 TUX720913:TUX720917 UET720913:UET720917 UOP720913:UOP720917 UYL720913:UYL720917 VIH720913:VIH720917 VSD720913:VSD720917 WBZ720913:WBZ720917 WLV720913:WLV720917 WVR720913:WVR720917 J786449:J786453 JF786449:JF786453 TB786449:TB786453 ACX786449:ACX786453 AMT786449:AMT786453 AWP786449:AWP786453 BGL786449:BGL786453 BQH786449:BQH786453 CAD786449:CAD786453 CJZ786449:CJZ786453 CTV786449:CTV786453 DDR786449:DDR786453 DNN786449:DNN786453 DXJ786449:DXJ786453 EHF786449:EHF786453 ERB786449:ERB786453 FAX786449:FAX786453 FKT786449:FKT786453 FUP786449:FUP786453 GEL786449:GEL786453 GOH786449:GOH786453 GYD786449:GYD786453 HHZ786449:HHZ786453 HRV786449:HRV786453 IBR786449:IBR786453 ILN786449:ILN786453 IVJ786449:IVJ786453 JFF786449:JFF786453 JPB786449:JPB786453 JYX786449:JYX786453 KIT786449:KIT786453 KSP786449:KSP786453 LCL786449:LCL786453 LMH786449:LMH786453 LWD786449:LWD786453 MFZ786449:MFZ786453 MPV786449:MPV786453 MZR786449:MZR786453 NJN786449:NJN786453 NTJ786449:NTJ786453 ODF786449:ODF786453 ONB786449:ONB786453 OWX786449:OWX786453 PGT786449:PGT786453 PQP786449:PQP786453 QAL786449:QAL786453 QKH786449:QKH786453 QUD786449:QUD786453 RDZ786449:RDZ786453 RNV786449:RNV786453 RXR786449:RXR786453 SHN786449:SHN786453 SRJ786449:SRJ786453 TBF786449:TBF786453 TLB786449:TLB786453 TUX786449:TUX786453 UET786449:UET786453 UOP786449:UOP786453 UYL786449:UYL786453 VIH786449:VIH786453 VSD786449:VSD786453 WBZ786449:WBZ786453 WLV786449:WLV786453 WVR786449:WVR786453 J851985:J851989 JF851985:JF851989 TB851985:TB851989 ACX851985:ACX851989 AMT851985:AMT851989 AWP851985:AWP851989 BGL851985:BGL851989 BQH851985:BQH851989 CAD851985:CAD851989 CJZ851985:CJZ851989 CTV851985:CTV851989 DDR851985:DDR851989 DNN851985:DNN851989 DXJ851985:DXJ851989 EHF851985:EHF851989 ERB851985:ERB851989 FAX851985:FAX851989 FKT851985:FKT851989 FUP851985:FUP851989 GEL851985:GEL851989 GOH851985:GOH851989 GYD851985:GYD851989 HHZ851985:HHZ851989 HRV851985:HRV851989 IBR851985:IBR851989 ILN851985:ILN851989 IVJ851985:IVJ851989 JFF851985:JFF851989 JPB851985:JPB851989 JYX851985:JYX851989 KIT851985:KIT851989 KSP851985:KSP851989 LCL851985:LCL851989 LMH851985:LMH851989 LWD851985:LWD851989 MFZ851985:MFZ851989 MPV851985:MPV851989 MZR851985:MZR851989 NJN851985:NJN851989 NTJ851985:NTJ851989 ODF851985:ODF851989 ONB851985:ONB851989 OWX851985:OWX851989 PGT851985:PGT851989 PQP851985:PQP851989 QAL851985:QAL851989 QKH851985:QKH851989 QUD851985:QUD851989 RDZ851985:RDZ851989 RNV851985:RNV851989 RXR851985:RXR851989 SHN851985:SHN851989 SRJ851985:SRJ851989 TBF851985:TBF851989 TLB851985:TLB851989 TUX851985:TUX851989 UET851985:UET851989 UOP851985:UOP851989 UYL851985:UYL851989 VIH851985:VIH851989 VSD851985:VSD851989 WBZ851985:WBZ851989 WLV851985:WLV851989 WVR851985:WVR851989 J917521:J917525 JF917521:JF917525 TB917521:TB917525 ACX917521:ACX917525 AMT917521:AMT917525 AWP917521:AWP917525 BGL917521:BGL917525 BQH917521:BQH917525 CAD917521:CAD917525 CJZ917521:CJZ917525 CTV917521:CTV917525 DDR917521:DDR917525 DNN917521:DNN917525 DXJ917521:DXJ917525 EHF917521:EHF917525 ERB917521:ERB917525 FAX917521:FAX917525 FKT917521:FKT917525 FUP917521:FUP917525 GEL917521:GEL917525 GOH917521:GOH917525 GYD917521:GYD917525 HHZ917521:HHZ917525 HRV917521:HRV917525 IBR917521:IBR917525 ILN917521:ILN917525 IVJ917521:IVJ917525 JFF917521:JFF917525 JPB917521:JPB917525 JYX917521:JYX917525 KIT917521:KIT917525 KSP917521:KSP917525 LCL917521:LCL917525 LMH917521:LMH917525 LWD917521:LWD917525 MFZ917521:MFZ917525 MPV917521:MPV917525 MZR917521:MZR917525 NJN917521:NJN917525 NTJ917521:NTJ917525 ODF917521:ODF917525 ONB917521:ONB917525 OWX917521:OWX917525 PGT917521:PGT917525 PQP917521:PQP917525 QAL917521:QAL917525 QKH917521:QKH917525 QUD917521:QUD917525 RDZ917521:RDZ917525 RNV917521:RNV917525 RXR917521:RXR917525 SHN917521:SHN917525 SRJ917521:SRJ917525 TBF917521:TBF917525 TLB917521:TLB917525 TUX917521:TUX917525 UET917521:UET917525 UOP917521:UOP917525 UYL917521:UYL917525 VIH917521:VIH917525 VSD917521:VSD917525 WBZ917521:WBZ917525 WLV917521:WLV917525 WVR917521:WVR917525 J983057:J983061 JF983057:JF983061 TB983057:TB983061 ACX983057:ACX983061 AMT983057:AMT983061 AWP983057:AWP983061 BGL983057:BGL983061 BQH983057:BQH983061 CAD983057:CAD983061 CJZ983057:CJZ983061 CTV983057:CTV983061 DDR983057:DDR983061 DNN983057:DNN983061 DXJ983057:DXJ983061 EHF983057:EHF983061 ERB983057:ERB983061 FAX983057:FAX983061 FKT983057:FKT983061 FUP983057:FUP983061 GEL983057:GEL983061 GOH983057:GOH983061 GYD983057:GYD983061 HHZ983057:HHZ983061 HRV983057:HRV983061 IBR983057:IBR983061 ILN983057:ILN983061 IVJ983057:IVJ983061 JFF983057:JFF983061 JPB983057:JPB983061 JYX983057:JYX983061 KIT983057:KIT983061 KSP983057:KSP983061 LCL983057:LCL983061 LMH983057:LMH983061 LWD983057:LWD983061 MFZ983057:MFZ983061 MPV983057:MPV983061 MZR983057:MZR983061 NJN983057:NJN983061 NTJ983057:NTJ983061 ODF983057:ODF983061 ONB983057:ONB983061 OWX983057:OWX983061 PGT983057:PGT983061 PQP983057:PQP983061 QAL983057:QAL983061 QKH983057:QKH983061 QUD983057:QUD983061 RDZ983057:RDZ983061 RNV983057:RNV983061 RXR983057:RXR983061 SHN983057:SHN983061 SRJ983057:SRJ983061 TBF983057:TBF983061 TLB983057:TLB983061 TUX983057:TUX983061 UET983057:UET983061 UOP983057:UOP983061 UYL983057:UYL983061 VIH983057:VIH983061 VSD983057:VSD983061 WBZ983057:WBZ983061 WLV983057:WLV983061 WVR983057:WVR983061" xr:uid="{7F6075E7-ECC9-407B-B2A6-299063202446}"/>
  </dataValidations>
  <pageMargins left="0.25" right="0.25" top="0.5" bottom="0.5" header="0.5" footer="0.5"/>
  <pageSetup scale="91"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E0992-B966-4821-9C2F-2BABE99100CE}">
  <dimension ref="G18:K35"/>
  <sheetViews>
    <sheetView workbookViewId="0">
      <selection activeCell="Q22" sqref="Q22"/>
    </sheetView>
  </sheetViews>
  <sheetFormatPr defaultRowHeight="12.95"/>
  <cols>
    <col min="1" max="6" width="8.7109375" style="164"/>
    <col min="7" max="7" width="4.42578125" style="164" customWidth="1"/>
    <col min="8" max="8" width="4.85546875" style="164" customWidth="1"/>
    <col min="9" max="9" width="3.85546875" style="164" customWidth="1"/>
    <col min="10" max="10" width="8.7109375" style="164"/>
    <col min="11" max="11" width="23" style="164" customWidth="1"/>
    <col min="12" max="262" width="8.7109375" style="164"/>
    <col min="263" max="263" width="4.42578125" style="164" customWidth="1"/>
    <col min="264" max="264" width="4.85546875" style="164" customWidth="1"/>
    <col min="265" max="265" width="3.85546875" style="164" customWidth="1"/>
    <col min="266" max="266" width="8.7109375" style="164"/>
    <col min="267" max="267" width="23" style="164" customWidth="1"/>
    <col min="268" max="518" width="8.7109375" style="164"/>
    <col min="519" max="519" width="4.42578125" style="164" customWidth="1"/>
    <col min="520" max="520" width="4.85546875" style="164" customWidth="1"/>
    <col min="521" max="521" width="3.85546875" style="164" customWidth="1"/>
    <col min="522" max="522" width="8.7109375" style="164"/>
    <col min="523" max="523" width="23" style="164" customWidth="1"/>
    <col min="524" max="774" width="8.7109375" style="164"/>
    <col min="775" max="775" width="4.42578125" style="164" customWidth="1"/>
    <col min="776" max="776" width="4.85546875" style="164" customWidth="1"/>
    <col min="777" max="777" width="3.85546875" style="164" customWidth="1"/>
    <col min="778" max="778" width="8.7109375" style="164"/>
    <col min="779" max="779" width="23" style="164" customWidth="1"/>
    <col min="780" max="1030" width="8.7109375" style="164"/>
    <col min="1031" max="1031" width="4.42578125" style="164" customWidth="1"/>
    <col min="1032" max="1032" width="4.85546875" style="164" customWidth="1"/>
    <col min="1033" max="1033" width="3.85546875" style="164" customWidth="1"/>
    <col min="1034" max="1034" width="8.7109375" style="164"/>
    <col min="1035" max="1035" width="23" style="164" customWidth="1"/>
    <col min="1036" max="1286" width="8.7109375" style="164"/>
    <col min="1287" max="1287" width="4.42578125" style="164" customWidth="1"/>
    <col min="1288" max="1288" width="4.85546875" style="164" customWidth="1"/>
    <col min="1289" max="1289" width="3.85546875" style="164" customWidth="1"/>
    <col min="1290" max="1290" width="8.7109375" style="164"/>
    <col min="1291" max="1291" width="23" style="164" customWidth="1"/>
    <col min="1292" max="1542" width="8.7109375" style="164"/>
    <col min="1543" max="1543" width="4.42578125" style="164" customWidth="1"/>
    <col min="1544" max="1544" width="4.85546875" style="164" customWidth="1"/>
    <col min="1545" max="1545" width="3.85546875" style="164" customWidth="1"/>
    <col min="1546" max="1546" width="8.7109375" style="164"/>
    <col min="1547" max="1547" width="23" style="164" customWidth="1"/>
    <col min="1548" max="1798" width="8.7109375" style="164"/>
    <col min="1799" max="1799" width="4.42578125" style="164" customWidth="1"/>
    <col min="1800" max="1800" width="4.85546875" style="164" customWidth="1"/>
    <col min="1801" max="1801" width="3.85546875" style="164" customWidth="1"/>
    <col min="1802" max="1802" width="8.7109375" style="164"/>
    <col min="1803" max="1803" width="23" style="164" customWidth="1"/>
    <col min="1804" max="2054" width="8.7109375" style="164"/>
    <col min="2055" max="2055" width="4.42578125" style="164" customWidth="1"/>
    <col min="2056" max="2056" width="4.85546875" style="164" customWidth="1"/>
    <col min="2057" max="2057" width="3.85546875" style="164" customWidth="1"/>
    <col min="2058" max="2058" width="8.7109375" style="164"/>
    <col min="2059" max="2059" width="23" style="164" customWidth="1"/>
    <col min="2060" max="2310" width="8.7109375" style="164"/>
    <col min="2311" max="2311" width="4.42578125" style="164" customWidth="1"/>
    <col min="2312" max="2312" width="4.85546875" style="164" customWidth="1"/>
    <col min="2313" max="2313" width="3.85546875" style="164" customWidth="1"/>
    <col min="2314" max="2314" width="8.7109375" style="164"/>
    <col min="2315" max="2315" width="23" style="164" customWidth="1"/>
    <col min="2316" max="2566" width="8.7109375" style="164"/>
    <col min="2567" max="2567" width="4.42578125" style="164" customWidth="1"/>
    <col min="2568" max="2568" width="4.85546875" style="164" customWidth="1"/>
    <col min="2569" max="2569" width="3.85546875" style="164" customWidth="1"/>
    <col min="2570" max="2570" width="8.7109375" style="164"/>
    <col min="2571" max="2571" width="23" style="164" customWidth="1"/>
    <col min="2572" max="2822" width="8.7109375" style="164"/>
    <col min="2823" max="2823" width="4.42578125" style="164" customWidth="1"/>
    <col min="2824" max="2824" width="4.85546875" style="164" customWidth="1"/>
    <col min="2825" max="2825" width="3.85546875" style="164" customWidth="1"/>
    <col min="2826" max="2826" width="8.7109375" style="164"/>
    <col min="2827" max="2827" width="23" style="164" customWidth="1"/>
    <col min="2828" max="3078" width="8.7109375" style="164"/>
    <col min="3079" max="3079" width="4.42578125" style="164" customWidth="1"/>
    <col min="3080" max="3080" width="4.85546875" style="164" customWidth="1"/>
    <col min="3081" max="3081" width="3.85546875" style="164" customWidth="1"/>
    <col min="3082" max="3082" width="8.7109375" style="164"/>
    <col min="3083" max="3083" width="23" style="164" customWidth="1"/>
    <col min="3084" max="3334" width="8.7109375" style="164"/>
    <col min="3335" max="3335" width="4.42578125" style="164" customWidth="1"/>
    <col min="3336" max="3336" width="4.85546875" style="164" customWidth="1"/>
    <col min="3337" max="3337" width="3.85546875" style="164" customWidth="1"/>
    <col min="3338" max="3338" width="8.7109375" style="164"/>
    <col min="3339" max="3339" width="23" style="164" customWidth="1"/>
    <col min="3340" max="3590" width="8.7109375" style="164"/>
    <col min="3591" max="3591" width="4.42578125" style="164" customWidth="1"/>
    <col min="3592" max="3592" width="4.85546875" style="164" customWidth="1"/>
    <col min="3593" max="3593" width="3.85546875" style="164" customWidth="1"/>
    <col min="3594" max="3594" width="8.7109375" style="164"/>
    <col min="3595" max="3595" width="23" style="164" customWidth="1"/>
    <col min="3596" max="3846" width="8.7109375" style="164"/>
    <col min="3847" max="3847" width="4.42578125" style="164" customWidth="1"/>
    <col min="3848" max="3848" width="4.85546875" style="164" customWidth="1"/>
    <col min="3849" max="3849" width="3.85546875" style="164" customWidth="1"/>
    <col min="3850" max="3850" width="8.7109375" style="164"/>
    <col min="3851" max="3851" width="23" style="164" customWidth="1"/>
    <col min="3852" max="4102" width="8.7109375" style="164"/>
    <col min="4103" max="4103" width="4.42578125" style="164" customWidth="1"/>
    <col min="4104" max="4104" width="4.85546875" style="164" customWidth="1"/>
    <col min="4105" max="4105" width="3.85546875" style="164" customWidth="1"/>
    <col min="4106" max="4106" width="8.7109375" style="164"/>
    <col min="4107" max="4107" width="23" style="164" customWidth="1"/>
    <col min="4108" max="4358" width="8.7109375" style="164"/>
    <col min="4359" max="4359" width="4.42578125" style="164" customWidth="1"/>
    <col min="4360" max="4360" width="4.85546875" style="164" customWidth="1"/>
    <col min="4361" max="4361" width="3.85546875" style="164" customWidth="1"/>
    <col min="4362" max="4362" width="8.7109375" style="164"/>
    <col min="4363" max="4363" width="23" style="164" customWidth="1"/>
    <col min="4364" max="4614" width="8.7109375" style="164"/>
    <col min="4615" max="4615" width="4.42578125" style="164" customWidth="1"/>
    <col min="4616" max="4616" width="4.85546875" style="164" customWidth="1"/>
    <col min="4617" max="4617" width="3.85546875" style="164" customWidth="1"/>
    <col min="4618" max="4618" width="8.7109375" style="164"/>
    <col min="4619" max="4619" width="23" style="164" customWidth="1"/>
    <col min="4620" max="4870" width="8.7109375" style="164"/>
    <col min="4871" max="4871" width="4.42578125" style="164" customWidth="1"/>
    <col min="4872" max="4872" width="4.85546875" style="164" customWidth="1"/>
    <col min="4873" max="4873" width="3.85546875" style="164" customWidth="1"/>
    <col min="4874" max="4874" width="8.7109375" style="164"/>
    <col min="4875" max="4875" width="23" style="164" customWidth="1"/>
    <col min="4876" max="5126" width="8.7109375" style="164"/>
    <col min="5127" max="5127" width="4.42578125" style="164" customWidth="1"/>
    <col min="5128" max="5128" width="4.85546875" style="164" customWidth="1"/>
    <col min="5129" max="5129" width="3.85546875" style="164" customWidth="1"/>
    <col min="5130" max="5130" width="8.7109375" style="164"/>
    <col min="5131" max="5131" width="23" style="164" customWidth="1"/>
    <col min="5132" max="5382" width="8.7109375" style="164"/>
    <col min="5383" max="5383" width="4.42578125" style="164" customWidth="1"/>
    <col min="5384" max="5384" width="4.85546875" style="164" customWidth="1"/>
    <col min="5385" max="5385" width="3.85546875" style="164" customWidth="1"/>
    <col min="5386" max="5386" width="8.7109375" style="164"/>
    <col min="5387" max="5387" width="23" style="164" customWidth="1"/>
    <col min="5388" max="5638" width="8.7109375" style="164"/>
    <col min="5639" max="5639" width="4.42578125" style="164" customWidth="1"/>
    <col min="5640" max="5640" width="4.85546875" style="164" customWidth="1"/>
    <col min="5641" max="5641" width="3.85546875" style="164" customWidth="1"/>
    <col min="5642" max="5642" width="8.7109375" style="164"/>
    <col min="5643" max="5643" width="23" style="164" customWidth="1"/>
    <col min="5644" max="5894" width="8.7109375" style="164"/>
    <col min="5895" max="5895" width="4.42578125" style="164" customWidth="1"/>
    <col min="5896" max="5896" width="4.85546875" style="164" customWidth="1"/>
    <col min="5897" max="5897" width="3.85546875" style="164" customWidth="1"/>
    <col min="5898" max="5898" width="8.7109375" style="164"/>
    <col min="5899" max="5899" width="23" style="164" customWidth="1"/>
    <col min="5900" max="6150" width="8.7109375" style="164"/>
    <col min="6151" max="6151" width="4.42578125" style="164" customWidth="1"/>
    <col min="6152" max="6152" width="4.85546875" style="164" customWidth="1"/>
    <col min="6153" max="6153" width="3.85546875" style="164" customWidth="1"/>
    <col min="6154" max="6154" width="8.7109375" style="164"/>
    <col min="6155" max="6155" width="23" style="164" customWidth="1"/>
    <col min="6156" max="6406" width="8.7109375" style="164"/>
    <col min="6407" max="6407" width="4.42578125" style="164" customWidth="1"/>
    <col min="6408" max="6408" width="4.85546875" style="164" customWidth="1"/>
    <col min="6409" max="6409" width="3.85546875" style="164" customWidth="1"/>
    <col min="6410" max="6410" width="8.7109375" style="164"/>
    <col min="6411" max="6411" width="23" style="164" customWidth="1"/>
    <col min="6412" max="6662" width="8.7109375" style="164"/>
    <col min="6663" max="6663" width="4.42578125" style="164" customWidth="1"/>
    <col min="6664" max="6664" width="4.85546875" style="164" customWidth="1"/>
    <col min="6665" max="6665" width="3.85546875" style="164" customWidth="1"/>
    <col min="6666" max="6666" width="8.7109375" style="164"/>
    <col min="6667" max="6667" width="23" style="164" customWidth="1"/>
    <col min="6668" max="6918" width="8.7109375" style="164"/>
    <col min="6919" max="6919" width="4.42578125" style="164" customWidth="1"/>
    <col min="6920" max="6920" width="4.85546875" style="164" customWidth="1"/>
    <col min="6921" max="6921" width="3.85546875" style="164" customWidth="1"/>
    <col min="6922" max="6922" width="8.7109375" style="164"/>
    <col min="6923" max="6923" width="23" style="164" customWidth="1"/>
    <col min="6924" max="7174" width="8.7109375" style="164"/>
    <col min="7175" max="7175" width="4.42578125" style="164" customWidth="1"/>
    <col min="7176" max="7176" width="4.85546875" style="164" customWidth="1"/>
    <col min="7177" max="7177" width="3.85546875" style="164" customWidth="1"/>
    <col min="7178" max="7178" width="8.7109375" style="164"/>
    <col min="7179" max="7179" width="23" style="164" customWidth="1"/>
    <col min="7180" max="7430" width="8.7109375" style="164"/>
    <col min="7431" max="7431" width="4.42578125" style="164" customWidth="1"/>
    <col min="7432" max="7432" width="4.85546875" style="164" customWidth="1"/>
    <col min="7433" max="7433" width="3.85546875" style="164" customWidth="1"/>
    <col min="7434" max="7434" width="8.7109375" style="164"/>
    <col min="7435" max="7435" width="23" style="164" customWidth="1"/>
    <col min="7436" max="7686" width="8.7109375" style="164"/>
    <col min="7687" max="7687" width="4.42578125" style="164" customWidth="1"/>
    <col min="7688" max="7688" width="4.85546875" style="164" customWidth="1"/>
    <col min="7689" max="7689" width="3.85546875" style="164" customWidth="1"/>
    <col min="7690" max="7690" width="8.7109375" style="164"/>
    <col min="7691" max="7691" width="23" style="164" customWidth="1"/>
    <col min="7692" max="7942" width="8.7109375" style="164"/>
    <col min="7943" max="7943" width="4.42578125" style="164" customWidth="1"/>
    <col min="7944" max="7944" width="4.85546875" style="164" customWidth="1"/>
    <col min="7945" max="7945" width="3.85546875" style="164" customWidth="1"/>
    <col min="7946" max="7946" width="8.7109375" style="164"/>
    <col min="7947" max="7947" width="23" style="164" customWidth="1"/>
    <col min="7948" max="8198" width="8.7109375" style="164"/>
    <col min="8199" max="8199" width="4.42578125" style="164" customWidth="1"/>
    <col min="8200" max="8200" width="4.85546875" style="164" customWidth="1"/>
    <col min="8201" max="8201" width="3.85546875" style="164" customWidth="1"/>
    <col min="8202" max="8202" width="8.7109375" style="164"/>
    <col min="8203" max="8203" width="23" style="164" customWidth="1"/>
    <col min="8204" max="8454" width="8.7109375" style="164"/>
    <col min="8455" max="8455" width="4.42578125" style="164" customWidth="1"/>
    <col min="8456" max="8456" width="4.85546875" style="164" customWidth="1"/>
    <col min="8457" max="8457" width="3.85546875" style="164" customWidth="1"/>
    <col min="8458" max="8458" width="8.7109375" style="164"/>
    <col min="8459" max="8459" width="23" style="164" customWidth="1"/>
    <col min="8460" max="8710" width="8.7109375" style="164"/>
    <col min="8711" max="8711" width="4.42578125" style="164" customWidth="1"/>
    <col min="8712" max="8712" width="4.85546875" style="164" customWidth="1"/>
    <col min="8713" max="8713" width="3.85546875" style="164" customWidth="1"/>
    <col min="8714" max="8714" width="8.7109375" style="164"/>
    <col min="8715" max="8715" width="23" style="164" customWidth="1"/>
    <col min="8716" max="8966" width="8.7109375" style="164"/>
    <col min="8967" max="8967" width="4.42578125" style="164" customWidth="1"/>
    <col min="8968" max="8968" width="4.85546875" style="164" customWidth="1"/>
    <col min="8969" max="8969" width="3.85546875" style="164" customWidth="1"/>
    <col min="8970" max="8970" width="8.7109375" style="164"/>
    <col min="8971" max="8971" width="23" style="164" customWidth="1"/>
    <col min="8972" max="9222" width="8.7109375" style="164"/>
    <col min="9223" max="9223" width="4.42578125" style="164" customWidth="1"/>
    <col min="9224" max="9224" width="4.85546875" style="164" customWidth="1"/>
    <col min="9225" max="9225" width="3.85546875" style="164" customWidth="1"/>
    <col min="9226" max="9226" width="8.7109375" style="164"/>
    <col min="9227" max="9227" width="23" style="164" customWidth="1"/>
    <col min="9228" max="9478" width="8.7109375" style="164"/>
    <col min="9479" max="9479" width="4.42578125" style="164" customWidth="1"/>
    <col min="9480" max="9480" width="4.85546875" style="164" customWidth="1"/>
    <col min="9481" max="9481" width="3.85546875" style="164" customWidth="1"/>
    <col min="9482" max="9482" width="8.7109375" style="164"/>
    <col min="9483" max="9483" width="23" style="164" customWidth="1"/>
    <col min="9484" max="9734" width="8.7109375" style="164"/>
    <col min="9735" max="9735" width="4.42578125" style="164" customWidth="1"/>
    <col min="9736" max="9736" width="4.85546875" style="164" customWidth="1"/>
    <col min="9737" max="9737" width="3.85546875" style="164" customWidth="1"/>
    <col min="9738" max="9738" width="8.7109375" style="164"/>
    <col min="9739" max="9739" width="23" style="164" customWidth="1"/>
    <col min="9740" max="9990" width="8.7109375" style="164"/>
    <col min="9991" max="9991" width="4.42578125" style="164" customWidth="1"/>
    <col min="9992" max="9992" width="4.85546875" style="164" customWidth="1"/>
    <col min="9993" max="9993" width="3.85546875" style="164" customWidth="1"/>
    <col min="9994" max="9994" width="8.7109375" style="164"/>
    <col min="9995" max="9995" width="23" style="164" customWidth="1"/>
    <col min="9996" max="10246" width="8.7109375" style="164"/>
    <col min="10247" max="10247" width="4.42578125" style="164" customWidth="1"/>
    <col min="10248" max="10248" width="4.85546875" style="164" customWidth="1"/>
    <col min="10249" max="10249" width="3.85546875" style="164" customWidth="1"/>
    <col min="10250" max="10250" width="8.7109375" style="164"/>
    <col min="10251" max="10251" width="23" style="164" customWidth="1"/>
    <col min="10252" max="10502" width="8.7109375" style="164"/>
    <col min="10503" max="10503" width="4.42578125" style="164" customWidth="1"/>
    <col min="10504" max="10504" width="4.85546875" style="164" customWidth="1"/>
    <col min="10505" max="10505" width="3.85546875" style="164" customWidth="1"/>
    <col min="10506" max="10506" width="8.7109375" style="164"/>
    <col min="10507" max="10507" width="23" style="164" customWidth="1"/>
    <col min="10508" max="10758" width="8.7109375" style="164"/>
    <col min="10759" max="10759" width="4.42578125" style="164" customWidth="1"/>
    <col min="10760" max="10760" width="4.85546875" style="164" customWidth="1"/>
    <col min="10761" max="10761" width="3.85546875" style="164" customWidth="1"/>
    <col min="10762" max="10762" width="8.7109375" style="164"/>
    <col min="10763" max="10763" width="23" style="164" customWidth="1"/>
    <col min="10764" max="11014" width="8.7109375" style="164"/>
    <col min="11015" max="11015" width="4.42578125" style="164" customWidth="1"/>
    <col min="11016" max="11016" width="4.85546875" style="164" customWidth="1"/>
    <col min="11017" max="11017" width="3.85546875" style="164" customWidth="1"/>
    <col min="11018" max="11018" width="8.7109375" style="164"/>
    <col min="11019" max="11019" width="23" style="164" customWidth="1"/>
    <col min="11020" max="11270" width="8.7109375" style="164"/>
    <col min="11271" max="11271" width="4.42578125" style="164" customWidth="1"/>
    <col min="11272" max="11272" width="4.85546875" style="164" customWidth="1"/>
    <col min="11273" max="11273" width="3.85546875" style="164" customWidth="1"/>
    <col min="11274" max="11274" width="8.7109375" style="164"/>
    <col min="11275" max="11275" width="23" style="164" customWidth="1"/>
    <col min="11276" max="11526" width="8.7109375" style="164"/>
    <col min="11527" max="11527" width="4.42578125" style="164" customWidth="1"/>
    <col min="11528" max="11528" width="4.85546875" style="164" customWidth="1"/>
    <col min="11529" max="11529" width="3.85546875" style="164" customWidth="1"/>
    <col min="11530" max="11530" width="8.7109375" style="164"/>
    <col min="11531" max="11531" width="23" style="164" customWidth="1"/>
    <col min="11532" max="11782" width="8.7109375" style="164"/>
    <col min="11783" max="11783" width="4.42578125" style="164" customWidth="1"/>
    <col min="11784" max="11784" width="4.85546875" style="164" customWidth="1"/>
    <col min="11785" max="11785" width="3.85546875" style="164" customWidth="1"/>
    <col min="11786" max="11786" width="8.7109375" style="164"/>
    <col min="11787" max="11787" width="23" style="164" customWidth="1"/>
    <col min="11788" max="12038" width="8.7109375" style="164"/>
    <col min="12039" max="12039" width="4.42578125" style="164" customWidth="1"/>
    <col min="12040" max="12040" width="4.85546875" style="164" customWidth="1"/>
    <col min="12041" max="12041" width="3.85546875" style="164" customWidth="1"/>
    <col min="12042" max="12042" width="8.7109375" style="164"/>
    <col min="12043" max="12043" width="23" style="164" customWidth="1"/>
    <col min="12044" max="12294" width="8.7109375" style="164"/>
    <col min="12295" max="12295" width="4.42578125" style="164" customWidth="1"/>
    <col min="12296" max="12296" width="4.85546875" style="164" customWidth="1"/>
    <col min="12297" max="12297" width="3.85546875" style="164" customWidth="1"/>
    <col min="12298" max="12298" width="8.7109375" style="164"/>
    <col min="12299" max="12299" width="23" style="164" customWidth="1"/>
    <col min="12300" max="12550" width="8.7109375" style="164"/>
    <col min="12551" max="12551" width="4.42578125" style="164" customWidth="1"/>
    <col min="12552" max="12552" width="4.85546875" style="164" customWidth="1"/>
    <col min="12553" max="12553" width="3.85546875" style="164" customWidth="1"/>
    <col min="12554" max="12554" width="8.7109375" style="164"/>
    <col min="12555" max="12555" width="23" style="164" customWidth="1"/>
    <col min="12556" max="12806" width="8.7109375" style="164"/>
    <col min="12807" max="12807" width="4.42578125" style="164" customWidth="1"/>
    <col min="12808" max="12808" width="4.85546875" style="164" customWidth="1"/>
    <col min="12809" max="12809" width="3.85546875" style="164" customWidth="1"/>
    <col min="12810" max="12810" width="8.7109375" style="164"/>
    <col min="12811" max="12811" width="23" style="164" customWidth="1"/>
    <col min="12812" max="13062" width="8.7109375" style="164"/>
    <col min="13063" max="13063" width="4.42578125" style="164" customWidth="1"/>
    <col min="13064" max="13064" width="4.85546875" style="164" customWidth="1"/>
    <col min="13065" max="13065" width="3.85546875" style="164" customWidth="1"/>
    <col min="13066" max="13066" width="8.7109375" style="164"/>
    <col min="13067" max="13067" width="23" style="164" customWidth="1"/>
    <col min="13068" max="13318" width="8.7109375" style="164"/>
    <col min="13319" max="13319" width="4.42578125" style="164" customWidth="1"/>
    <col min="13320" max="13320" width="4.85546875" style="164" customWidth="1"/>
    <col min="13321" max="13321" width="3.85546875" style="164" customWidth="1"/>
    <col min="13322" max="13322" width="8.7109375" style="164"/>
    <col min="13323" max="13323" width="23" style="164" customWidth="1"/>
    <col min="13324" max="13574" width="8.7109375" style="164"/>
    <col min="13575" max="13575" width="4.42578125" style="164" customWidth="1"/>
    <col min="13576" max="13576" width="4.85546875" style="164" customWidth="1"/>
    <col min="13577" max="13577" width="3.85546875" style="164" customWidth="1"/>
    <col min="13578" max="13578" width="8.7109375" style="164"/>
    <col min="13579" max="13579" width="23" style="164" customWidth="1"/>
    <col min="13580" max="13830" width="8.7109375" style="164"/>
    <col min="13831" max="13831" width="4.42578125" style="164" customWidth="1"/>
    <col min="13832" max="13832" width="4.85546875" style="164" customWidth="1"/>
    <col min="13833" max="13833" width="3.85546875" style="164" customWidth="1"/>
    <col min="13834" max="13834" width="8.7109375" style="164"/>
    <col min="13835" max="13835" width="23" style="164" customWidth="1"/>
    <col min="13836" max="14086" width="8.7109375" style="164"/>
    <col min="14087" max="14087" width="4.42578125" style="164" customWidth="1"/>
    <col min="14088" max="14088" width="4.85546875" style="164" customWidth="1"/>
    <col min="14089" max="14089" width="3.85546875" style="164" customWidth="1"/>
    <col min="14090" max="14090" width="8.7109375" style="164"/>
    <col min="14091" max="14091" width="23" style="164" customWidth="1"/>
    <col min="14092" max="14342" width="8.7109375" style="164"/>
    <col min="14343" max="14343" width="4.42578125" style="164" customWidth="1"/>
    <col min="14344" max="14344" width="4.85546875" style="164" customWidth="1"/>
    <col min="14345" max="14345" width="3.85546875" style="164" customWidth="1"/>
    <col min="14346" max="14346" width="8.7109375" style="164"/>
    <col min="14347" max="14347" width="23" style="164" customWidth="1"/>
    <col min="14348" max="14598" width="8.7109375" style="164"/>
    <col min="14599" max="14599" width="4.42578125" style="164" customWidth="1"/>
    <col min="14600" max="14600" width="4.85546875" style="164" customWidth="1"/>
    <col min="14601" max="14601" width="3.85546875" style="164" customWidth="1"/>
    <col min="14602" max="14602" width="8.7109375" style="164"/>
    <col min="14603" max="14603" width="23" style="164" customWidth="1"/>
    <col min="14604" max="14854" width="8.7109375" style="164"/>
    <col min="14855" max="14855" width="4.42578125" style="164" customWidth="1"/>
    <col min="14856" max="14856" width="4.85546875" style="164" customWidth="1"/>
    <col min="14857" max="14857" width="3.85546875" style="164" customWidth="1"/>
    <col min="14858" max="14858" width="8.7109375" style="164"/>
    <col min="14859" max="14859" width="23" style="164" customWidth="1"/>
    <col min="14860" max="15110" width="8.7109375" style="164"/>
    <col min="15111" max="15111" width="4.42578125" style="164" customWidth="1"/>
    <col min="15112" max="15112" width="4.85546875" style="164" customWidth="1"/>
    <col min="15113" max="15113" width="3.85546875" style="164" customWidth="1"/>
    <col min="15114" max="15114" width="8.7109375" style="164"/>
    <col min="15115" max="15115" width="23" style="164" customWidth="1"/>
    <col min="15116" max="15366" width="8.7109375" style="164"/>
    <col min="15367" max="15367" width="4.42578125" style="164" customWidth="1"/>
    <col min="15368" max="15368" width="4.85546875" style="164" customWidth="1"/>
    <col min="15369" max="15369" width="3.85546875" style="164" customWidth="1"/>
    <col min="15370" max="15370" width="8.7109375" style="164"/>
    <col min="15371" max="15371" width="23" style="164" customWidth="1"/>
    <col min="15372" max="15622" width="8.7109375" style="164"/>
    <col min="15623" max="15623" width="4.42578125" style="164" customWidth="1"/>
    <col min="15624" max="15624" width="4.85546875" style="164" customWidth="1"/>
    <col min="15625" max="15625" width="3.85546875" style="164" customWidth="1"/>
    <col min="15626" max="15626" width="8.7109375" style="164"/>
    <col min="15627" max="15627" width="23" style="164" customWidth="1"/>
    <col min="15628" max="15878" width="8.7109375" style="164"/>
    <col min="15879" max="15879" width="4.42578125" style="164" customWidth="1"/>
    <col min="15880" max="15880" width="4.85546875" style="164" customWidth="1"/>
    <col min="15881" max="15881" width="3.85546875" style="164" customWidth="1"/>
    <col min="15882" max="15882" width="8.7109375" style="164"/>
    <col min="15883" max="15883" width="23" style="164" customWidth="1"/>
    <col min="15884" max="16134" width="8.7109375" style="164"/>
    <col min="16135" max="16135" width="4.42578125" style="164" customWidth="1"/>
    <col min="16136" max="16136" width="4.85546875" style="164" customWidth="1"/>
    <col min="16137" max="16137" width="3.85546875" style="164" customWidth="1"/>
    <col min="16138" max="16138" width="8.7109375" style="164"/>
    <col min="16139" max="16139" width="23" style="164" customWidth="1"/>
    <col min="16140" max="16384" width="8.7109375" style="164"/>
  </cols>
  <sheetData>
    <row r="18" spans="7:11">
      <c r="G18" s="165"/>
      <c r="H18" s="165"/>
      <c r="I18" s="165"/>
      <c r="J18" s="277">
        <v>700000</v>
      </c>
      <c r="K18" s="278" t="s">
        <v>75</v>
      </c>
    </row>
    <row r="19" spans="7:11" ht="18.600000000000001" thickBot="1">
      <c r="G19" s="165"/>
      <c r="H19" s="165"/>
      <c r="I19" s="279" t="s">
        <v>76</v>
      </c>
      <c r="J19" s="280">
        <v>24</v>
      </c>
      <c r="K19" s="280" t="s">
        <v>77</v>
      </c>
    </row>
    <row r="20" spans="7:11" ht="18.600000000000001" thickBot="1">
      <c r="G20" s="165"/>
      <c r="H20" s="281"/>
      <c r="I20" s="282" t="s">
        <v>78</v>
      </c>
      <c r="J20" s="283">
        <v>29166</v>
      </c>
      <c r="K20" s="284" t="s">
        <v>79</v>
      </c>
    </row>
    <row r="21" spans="7:11">
      <c r="G21" s="165"/>
      <c r="H21" s="285"/>
      <c r="I21" s="165"/>
      <c r="J21" s="286">
        <v>70</v>
      </c>
      <c r="K21" s="286" t="s">
        <v>80</v>
      </c>
    </row>
    <row r="22" spans="7:11">
      <c r="G22" s="165"/>
      <c r="H22" s="285"/>
      <c r="I22" s="287" t="s">
        <v>81</v>
      </c>
      <c r="J22" s="277">
        <v>60</v>
      </c>
      <c r="K22" s="278" t="s">
        <v>82</v>
      </c>
    </row>
    <row r="23" spans="7:11" ht="18">
      <c r="G23" s="310" t="s">
        <v>76</v>
      </c>
      <c r="H23" s="310"/>
      <c r="I23" s="288" t="s">
        <v>78</v>
      </c>
      <c r="J23" s="278">
        <v>4200</v>
      </c>
      <c r="K23" s="278" t="s">
        <v>83</v>
      </c>
    </row>
    <row r="24" spans="7:11" ht="13.5" thickBot="1">
      <c r="G24" s="165"/>
      <c r="H24" s="285"/>
      <c r="I24" s="287" t="s">
        <v>81</v>
      </c>
      <c r="J24" s="289">
        <v>0.8</v>
      </c>
      <c r="K24" s="280" t="s">
        <v>84</v>
      </c>
    </row>
    <row r="25" spans="7:11" ht="18.600000000000001" thickBot="1">
      <c r="G25" s="165"/>
      <c r="H25" s="290"/>
      <c r="I25" s="291" t="s">
        <v>78</v>
      </c>
      <c r="J25" s="283">
        <v>3360</v>
      </c>
      <c r="K25" s="292" t="s">
        <v>83</v>
      </c>
    </row>
    <row r="26" spans="7:11">
      <c r="G26" s="165"/>
      <c r="H26" s="165"/>
      <c r="I26" s="165"/>
      <c r="J26" s="286">
        <v>8.68</v>
      </c>
      <c r="K26" s="293" t="s">
        <v>66</v>
      </c>
    </row>
    <row r="27" spans="7:11" ht="18">
      <c r="G27" s="165"/>
      <c r="H27" s="165"/>
      <c r="I27" s="279" t="s">
        <v>76</v>
      </c>
      <c r="J27" s="278">
        <v>2</v>
      </c>
      <c r="K27" s="294" t="s">
        <v>85</v>
      </c>
    </row>
    <row r="28" spans="7:11" ht="18">
      <c r="G28" s="165"/>
      <c r="H28" s="165"/>
      <c r="I28" s="288" t="s">
        <v>78</v>
      </c>
      <c r="J28" s="278">
        <v>4.34</v>
      </c>
      <c r="K28" s="294" t="s">
        <v>44</v>
      </c>
    </row>
    <row r="31" spans="7:11">
      <c r="J31" s="278">
        <v>35</v>
      </c>
      <c r="K31" s="278" t="s">
        <v>80</v>
      </c>
    </row>
    <row r="32" spans="7:11">
      <c r="I32" s="295" t="s">
        <v>81</v>
      </c>
      <c r="J32" s="277">
        <v>60</v>
      </c>
      <c r="K32" s="278" t="s">
        <v>82</v>
      </c>
    </row>
    <row r="33" spans="9:11">
      <c r="I33" s="296" t="s">
        <v>78</v>
      </c>
      <c r="J33" s="278">
        <v>2100</v>
      </c>
      <c r="K33" s="278" t="s">
        <v>83</v>
      </c>
    </row>
    <row r="34" spans="9:11">
      <c r="I34" s="295" t="s">
        <v>81</v>
      </c>
      <c r="J34" s="297">
        <v>0.92</v>
      </c>
      <c r="K34" s="278" t="s">
        <v>86</v>
      </c>
    </row>
    <row r="35" spans="9:11">
      <c r="I35" s="296" t="s">
        <v>78</v>
      </c>
      <c r="J35" s="297">
        <v>1932</v>
      </c>
      <c r="K35" s="278" t="s">
        <v>87</v>
      </c>
    </row>
  </sheetData>
  <mergeCells count="1">
    <mergeCell ref="G23:H2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9E210-3526-4C64-82E9-51BACD82472E}">
  <sheetPr>
    <tabColor theme="8" tint="0.59999389629810485"/>
    <pageSetUpPr fitToPage="1"/>
  </sheetPr>
  <dimension ref="A1:K45"/>
  <sheetViews>
    <sheetView tabSelected="1" zoomScaleNormal="100" workbookViewId="0">
      <selection activeCell="M7" sqref="M7"/>
    </sheetView>
  </sheetViews>
  <sheetFormatPr defaultColWidth="8.85546875" defaultRowHeight="14.45"/>
  <cols>
    <col min="1" max="1" width="9.42578125" style="5" customWidth="1"/>
    <col min="2" max="2" width="21.85546875" style="5" customWidth="1"/>
    <col min="3" max="3" width="18.28515625" style="5" customWidth="1"/>
    <col min="4" max="5" width="10.7109375" style="5" customWidth="1"/>
    <col min="6" max="6" width="20.42578125" style="5" customWidth="1"/>
    <col min="7" max="7" width="16.28515625" style="5" customWidth="1"/>
    <col min="8" max="8" width="15.7109375" style="5" customWidth="1"/>
    <col min="9" max="9" width="16.28515625" style="3" customWidth="1"/>
    <col min="10" max="10" width="15.7109375" style="3" customWidth="1"/>
    <col min="11" max="16384" width="8.85546875" style="3"/>
  </cols>
  <sheetData>
    <row r="1" spans="1:11" ht="38.450000000000003" customHeight="1">
      <c r="A1" s="311" t="s">
        <v>0</v>
      </c>
      <c r="B1" s="311"/>
      <c r="C1" s="311"/>
      <c r="D1" s="311"/>
      <c r="E1" s="311"/>
      <c r="F1" s="311"/>
      <c r="G1" s="311"/>
      <c r="H1" s="311"/>
      <c r="I1" s="311"/>
      <c r="J1" s="311"/>
      <c r="K1" s="2"/>
    </row>
    <row r="2" spans="1:11" ht="18" customHeight="1">
      <c r="A2" s="312" t="s">
        <v>88</v>
      </c>
      <c r="B2" s="312"/>
      <c r="C2" s="312"/>
      <c r="D2" s="312"/>
      <c r="E2" s="312"/>
      <c r="F2" s="312"/>
      <c r="G2" s="312"/>
      <c r="H2" s="312"/>
      <c r="I2" s="312"/>
      <c r="J2" s="312"/>
      <c r="K2" s="4"/>
    </row>
    <row r="3" spans="1:11" ht="18" customHeight="1">
      <c r="I3" s="4"/>
      <c r="J3" s="4"/>
      <c r="K3" s="4"/>
    </row>
    <row r="4" spans="1:11" ht="18" customHeight="1">
      <c r="C4" s="313" t="s">
        <v>3</v>
      </c>
      <c r="D4" s="313"/>
      <c r="E4" s="314"/>
      <c r="F4" s="314"/>
      <c r="G4" s="314"/>
      <c r="I4" s="4"/>
      <c r="J4" s="4"/>
      <c r="K4" s="4"/>
    </row>
    <row r="5" spans="1:11" ht="18" customHeight="1">
      <c r="C5" s="313" t="s">
        <v>89</v>
      </c>
      <c r="D5" s="313"/>
      <c r="E5" s="315"/>
      <c r="F5" s="315"/>
      <c r="G5" s="315"/>
      <c r="I5" s="4"/>
      <c r="J5" s="4"/>
      <c r="K5" s="4"/>
    </row>
    <row r="6" spans="1:11" ht="18" customHeight="1">
      <c r="C6" s="313" t="s">
        <v>9</v>
      </c>
      <c r="D6" s="313"/>
      <c r="E6" s="315"/>
      <c r="F6" s="315"/>
      <c r="G6" s="315"/>
      <c r="I6" s="4"/>
      <c r="J6" s="4"/>
      <c r="K6" s="4"/>
    </row>
    <row r="7" spans="1:11" ht="18" customHeight="1">
      <c r="C7" s="321" t="s">
        <v>90</v>
      </c>
      <c r="D7" s="321"/>
      <c r="E7" s="315"/>
      <c r="F7" s="315"/>
      <c r="G7" s="315"/>
      <c r="I7" s="4"/>
      <c r="J7" s="4"/>
      <c r="K7" s="4"/>
    </row>
    <row r="8" spans="1:11" ht="18" customHeight="1">
      <c r="C8" s="321" t="s">
        <v>14</v>
      </c>
      <c r="D8" s="321"/>
      <c r="E8" s="315"/>
      <c r="F8" s="315"/>
      <c r="G8" s="315"/>
      <c r="I8" s="4"/>
      <c r="J8" s="4"/>
      <c r="K8" s="4"/>
    </row>
    <row r="9" spans="1:11" ht="18" customHeight="1">
      <c r="C9" s="313" t="s">
        <v>15</v>
      </c>
      <c r="D9" s="313"/>
      <c r="E9" s="315"/>
      <c r="F9" s="315"/>
      <c r="G9" s="315"/>
      <c r="I9" s="4"/>
      <c r="J9" s="4"/>
      <c r="K9" s="4"/>
    </row>
    <row r="10" spans="1:11" ht="18" customHeight="1">
      <c r="A10" s="4"/>
      <c r="B10" s="4"/>
      <c r="C10" s="313" t="s">
        <v>13</v>
      </c>
      <c r="D10" s="313"/>
      <c r="E10" s="315"/>
      <c r="F10" s="315"/>
      <c r="G10" s="315"/>
      <c r="I10" s="4"/>
      <c r="J10" s="4"/>
      <c r="K10" s="4"/>
    </row>
    <row r="11" spans="1:11" ht="18" customHeight="1">
      <c r="A11" s="4"/>
      <c r="B11" s="4"/>
      <c r="C11" s="4"/>
      <c r="F11" s="4"/>
      <c r="G11" s="4"/>
      <c r="H11" s="4"/>
      <c r="I11" s="4"/>
      <c r="J11" s="4"/>
      <c r="K11" s="4"/>
    </row>
    <row r="12" spans="1:11" ht="18" customHeight="1">
      <c r="A12" s="322" t="s">
        <v>91</v>
      </c>
      <c r="B12" s="323"/>
      <c r="C12" s="323"/>
      <c r="D12" s="323"/>
      <c r="E12" s="323"/>
      <c r="F12" s="323"/>
      <c r="G12" s="323"/>
      <c r="H12" s="323"/>
      <c r="I12" s="323"/>
      <c r="J12" s="323"/>
      <c r="K12" s="4"/>
    </row>
    <row r="13" spans="1:11" ht="14.45" customHeight="1">
      <c r="A13" s="324"/>
      <c r="B13" s="323"/>
      <c r="C13" s="323"/>
      <c r="D13" s="323"/>
      <c r="E13" s="323"/>
      <c r="F13" s="323"/>
      <c r="G13" s="323"/>
      <c r="H13" s="323"/>
      <c r="I13" s="323"/>
      <c r="J13" s="323"/>
    </row>
    <row r="14" spans="1:11" ht="14.45" customHeight="1">
      <c r="A14" s="324"/>
      <c r="B14" s="323"/>
      <c r="C14" s="323"/>
      <c r="D14" s="323"/>
      <c r="E14" s="323"/>
      <c r="F14" s="323"/>
      <c r="G14" s="323"/>
      <c r="H14" s="323"/>
      <c r="I14" s="323"/>
      <c r="J14" s="323"/>
    </row>
    <row r="15" spans="1:11" ht="14.45" customHeight="1">
      <c r="A15" s="324"/>
      <c r="B15" s="323"/>
      <c r="C15" s="323"/>
      <c r="D15" s="323"/>
      <c r="E15" s="323"/>
      <c r="F15" s="323"/>
      <c r="G15" s="323"/>
      <c r="H15" s="323"/>
      <c r="I15" s="323"/>
      <c r="J15" s="323"/>
    </row>
    <row r="16" spans="1:11" ht="14.45" customHeight="1">
      <c r="A16" s="324"/>
      <c r="B16" s="323"/>
      <c r="C16" s="323"/>
      <c r="D16" s="323"/>
      <c r="E16" s="323"/>
      <c r="F16" s="323"/>
      <c r="G16" s="323"/>
      <c r="H16" s="323"/>
      <c r="I16" s="323"/>
      <c r="J16" s="323"/>
    </row>
    <row r="17" spans="1:10" ht="14.45" customHeight="1">
      <c r="A17" s="324"/>
      <c r="B17" s="323"/>
      <c r="C17" s="323"/>
      <c r="D17" s="323"/>
      <c r="E17" s="323"/>
      <c r="F17" s="323"/>
      <c r="G17" s="323"/>
      <c r="H17" s="323"/>
      <c r="I17" s="323"/>
      <c r="J17" s="323"/>
    </row>
    <row r="18" spans="1:10" ht="18" customHeight="1"/>
    <row r="19" spans="1:10" ht="18" customHeight="1" thickBot="1"/>
    <row r="20" spans="1:10" ht="18" customHeight="1" thickBot="1">
      <c r="A20" s="316" t="s">
        <v>92</v>
      </c>
      <c r="B20" s="317"/>
      <c r="C20" s="317"/>
      <c r="D20" s="318"/>
      <c r="I20" s="319" t="s">
        <v>93</v>
      </c>
      <c r="J20" s="320"/>
    </row>
    <row r="21" spans="1:10" ht="18" customHeight="1" thickBot="1">
      <c r="A21" s="325" t="s">
        <v>94</v>
      </c>
      <c r="B21" s="326"/>
      <c r="C21" s="327"/>
      <c r="D21" s="6">
        <v>2</v>
      </c>
      <c r="I21" s="328" t="s">
        <v>95</v>
      </c>
      <c r="J21" s="329"/>
    </row>
    <row r="22" spans="1:10" ht="18" customHeight="1" thickBot="1">
      <c r="I22" s="328" t="s">
        <v>96</v>
      </c>
      <c r="J22" s="329"/>
    </row>
    <row r="23" spans="1:10" ht="18" customHeight="1" thickBot="1">
      <c r="A23" s="316" t="s">
        <v>97</v>
      </c>
      <c r="B23" s="317"/>
      <c r="C23" s="318"/>
      <c r="E23" s="316" t="s">
        <v>98</v>
      </c>
      <c r="F23" s="317"/>
      <c r="G23" s="318"/>
      <c r="I23" s="328" t="s">
        <v>99</v>
      </c>
      <c r="J23" s="329"/>
    </row>
    <row r="24" spans="1:10" ht="18" customHeight="1">
      <c r="A24" s="332" t="s">
        <v>100</v>
      </c>
      <c r="B24" s="333"/>
      <c r="C24" s="7">
        <v>5</v>
      </c>
      <c r="E24" s="332" t="s">
        <v>100</v>
      </c>
      <c r="F24" s="333"/>
      <c r="G24" s="7">
        <v>6</v>
      </c>
      <c r="I24" s="328" t="s">
        <v>101</v>
      </c>
      <c r="J24" s="329"/>
    </row>
    <row r="25" spans="1:10" ht="18" customHeight="1">
      <c r="A25" s="330" t="s">
        <v>102</v>
      </c>
      <c r="B25" s="331"/>
      <c r="C25" s="8">
        <v>2</v>
      </c>
      <c r="E25" s="330" t="s">
        <v>102</v>
      </c>
      <c r="F25" s="331"/>
      <c r="G25" s="8">
        <v>2</v>
      </c>
      <c r="I25" s="334" t="s">
        <v>103</v>
      </c>
      <c r="J25" s="335"/>
    </row>
    <row r="26" spans="1:10" ht="18" customHeight="1">
      <c r="A26" s="330" t="s">
        <v>104</v>
      </c>
      <c r="B26" s="331"/>
      <c r="C26" s="8">
        <v>8</v>
      </c>
      <c r="E26" s="330" t="s">
        <v>104</v>
      </c>
      <c r="F26" s="331"/>
      <c r="G26" s="8">
        <v>8</v>
      </c>
      <c r="I26" s="334"/>
      <c r="J26" s="335"/>
    </row>
    <row r="27" spans="1:10" ht="18" customHeight="1">
      <c r="A27" s="330" t="s">
        <v>105</v>
      </c>
      <c r="B27" s="331"/>
      <c r="C27" s="8">
        <v>60</v>
      </c>
      <c r="E27" s="330" t="s">
        <v>105</v>
      </c>
      <c r="F27" s="331"/>
      <c r="G27" s="8">
        <v>60</v>
      </c>
      <c r="I27" s="336" t="s">
        <v>106</v>
      </c>
      <c r="J27" s="337"/>
    </row>
    <row r="28" spans="1:10" ht="18" customHeight="1" thickBot="1">
      <c r="A28" s="330" t="s">
        <v>107</v>
      </c>
      <c r="B28" s="331"/>
      <c r="C28" s="8">
        <v>0</v>
      </c>
      <c r="E28" s="330" t="s">
        <v>107</v>
      </c>
      <c r="F28" s="331"/>
      <c r="G28" s="8">
        <v>0</v>
      </c>
      <c r="I28" s="338"/>
      <c r="J28" s="339"/>
    </row>
    <row r="29" spans="1:10" ht="18" customHeight="1" thickBot="1">
      <c r="A29" s="330" t="s">
        <v>108</v>
      </c>
      <c r="B29" s="331"/>
      <c r="C29" s="8">
        <v>15</v>
      </c>
      <c r="E29" s="330" t="s">
        <v>108</v>
      </c>
      <c r="F29" s="331"/>
      <c r="G29" s="8">
        <v>15</v>
      </c>
    </row>
    <row r="30" spans="1:10" ht="18" customHeight="1" thickBot="1">
      <c r="A30" s="330" t="s">
        <v>109</v>
      </c>
      <c r="B30" s="331"/>
      <c r="C30" s="8">
        <v>5</v>
      </c>
      <c r="E30" s="330" t="s">
        <v>109</v>
      </c>
      <c r="F30" s="331"/>
      <c r="G30" s="8">
        <v>10</v>
      </c>
      <c r="I30" s="340" t="s">
        <v>110</v>
      </c>
      <c r="J30" s="341"/>
    </row>
    <row r="31" spans="1:10" ht="18" customHeight="1" thickBot="1">
      <c r="A31" s="330" t="s">
        <v>111</v>
      </c>
      <c r="B31" s="331"/>
      <c r="C31" s="9">
        <v>5</v>
      </c>
      <c r="E31" s="330" t="s">
        <v>111</v>
      </c>
      <c r="F31" s="331"/>
      <c r="G31" s="9">
        <v>12</v>
      </c>
      <c r="I31" s="342" t="s">
        <v>112</v>
      </c>
      <c r="J31" s="343"/>
    </row>
    <row r="32" spans="1:10" ht="18" customHeight="1" thickBot="1">
      <c r="A32" s="345" t="s">
        <v>113</v>
      </c>
      <c r="B32" s="346"/>
      <c r="C32" s="10">
        <v>20</v>
      </c>
      <c r="E32" s="345" t="s">
        <v>113</v>
      </c>
      <c r="F32" s="346"/>
      <c r="G32" s="10">
        <v>25</v>
      </c>
      <c r="I32" s="347" t="s">
        <v>114</v>
      </c>
      <c r="J32" s="348"/>
    </row>
    <row r="33" spans="1:10" ht="18" customHeight="1">
      <c r="A33" s="11"/>
      <c r="B33" s="11"/>
      <c r="C33" s="11"/>
      <c r="I33" s="5"/>
      <c r="J33" s="5"/>
    </row>
    <row r="34" spans="1:10" ht="18" customHeight="1" thickBot="1">
      <c r="A34" s="11"/>
      <c r="B34" s="11"/>
      <c r="C34" s="11"/>
      <c r="I34" s="5"/>
      <c r="J34" s="5"/>
    </row>
    <row r="35" spans="1:10" ht="18" customHeight="1" thickBot="1">
      <c r="B35" s="349" t="s">
        <v>115</v>
      </c>
      <c r="C35" s="350"/>
      <c r="D35" s="350"/>
      <c r="E35" s="351"/>
      <c r="F35" s="12"/>
      <c r="G35" s="352" t="s">
        <v>116</v>
      </c>
      <c r="H35" s="353"/>
      <c r="I35" s="353"/>
      <c r="J35" s="354"/>
    </row>
    <row r="36" spans="1:10" ht="18" customHeight="1">
      <c r="A36" s="355" t="s">
        <v>117</v>
      </c>
      <c r="B36" s="356" t="s">
        <v>118</v>
      </c>
      <c r="C36" s="358" t="s">
        <v>119</v>
      </c>
      <c r="D36" s="360" t="s">
        <v>120</v>
      </c>
      <c r="E36" s="362" t="s">
        <v>121</v>
      </c>
      <c r="F36" s="364" t="s">
        <v>122</v>
      </c>
      <c r="G36" s="366" t="s">
        <v>123</v>
      </c>
      <c r="H36" s="367"/>
      <c r="I36" s="366" t="s">
        <v>124</v>
      </c>
      <c r="J36" s="368"/>
    </row>
    <row r="37" spans="1:10" ht="37.15" customHeight="1">
      <c r="A37" s="355"/>
      <c r="B37" s="357"/>
      <c r="C37" s="359"/>
      <c r="D37" s="361"/>
      <c r="E37" s="363"/>
      <c r="F37" s="365"/>
      <c r="G37" s="14" t="s">
        <v>125</v>
      </c>
      <c r="H37" s="15" t="s">
        <v>126</v>
      </c>
      <c r="I37" s="14" t="s">
        <v>125</v>
      </c>
      <c r="J37" s="16" t="s">
        <v>126</v>
      </c>
    </row>
    <row r="38" spans="1:10" ht="18" customHeight="1">
      <c r="A38" s="17">
        <v>1</v>
      </c>
      <c r="B38" s="18" t="s">
        <v>127</v>
      </c>
      <c r="C38" s="19" t="s">
        <v>2</v>
      </c>
      <c r="D38" s="19">
        <v>9565</v>
      </c>
      <c r="E38" s="20">
        <v>11080</v>
      </c>
      <c r="F38" s="21">
        <v>18</v>
      </c>
      <c r="G38" s="22">
        <f>IF(ISBLANK(F38),"",(((($C$24*$C$26*$C$25-$D$21)*60)-(SUM($C$27,$C$28,$C$29,$C$30,$C$31*0.5,$C$32*$F$43/60)*$C$25*$C$24))*60)/F38)</f>
        <v>12637.366219108775</v>
      </c>
      <c r="H38" s="23">
        <f>IF(ISBLANK(F38),"",D38/G38)</f>
        <v>0.75688239417616188</v>
      </c>
      <c r="I38" s="22">
        <f>IF(ISBLANK(F38),"",(((($G$24*$G$26*$G$25-$D$21)*60)-(SUM($G$27,$G$28,$G$29,$G$30,$G$31*0.5,$G$32*$F$44/60)*$G$25*$G$24))*60)/F38)</f>
        <v>14838.117514787116</v>
      </c>
      <c r="J38" s="24">
        <f>IF(ISBLANK(F38),"",E38/I38)</f>
        <v>0.74672545145690372</v>
      </c>
    </row>
    <row r="39" spans="1:10" ht="18" customHeight="1">
      <c r="A39" s="17">
        <v>2</v>
      </c>
      <c r="B39" s="18" t="s">
        <v>128</v>
      </c>
      <c r="C39" s="19" t="s">
        <v>129</v>
      </c>
      <c r="D39" s="19">
        <v>1855</v>
      </c>
      <c r="E39" s="20">
        <v>2558</v>
      </c>
      <c r="F39" s="21">
        <v>25</v>
      </c>
      <c r="G39" s="22">
        <f>IF(ISBLANK(F39),"",(((($C$24*$C$26*$C$25-$D$21)*60)-(SUM($C$27,$C$28,$C$29,$C$30,$C$31*0.5,$C$32*$F$43/60)*$C$25*$C$24))*60)/F39)</f>
        <v>9098.9036777583187</v>
      </c>
      <c r="H39" s="23">
        <f t="shared" ref="H39:H42" si="0">IF(ISBLANK(F39),"",D39/G39)</f>
        <v>0.20387071516477612</v>
      </c>
      <c r="I39" s="22">
        <f>IF(ISBLANK(F39),"",(((($G$24*$G$26*$G$25-$D$21)*60)-(SUM($G$27,$G$28,$G$29,$G$30,$G$31*0.5,$G$32*$F$44/60)*$G$25*$G$24))*60)/F39)</f>
        <v>10683.444610646724</v>
      </c>
      <c r="J39" s="24">
        <f>IF(ISBLANK(F39),"",E39/I39)</f>
        <v>0.23943588357736159</v>
      </c>
    </row>
    <row r="40" spans="1:10" ht="18" customHeight="1">
      <c r="A40" s="17">
        <v>3</v>
      </c>
      <c r="B40" s="18"/>
      <c r="C40" s="19"/>
      <c r="D40" s="19"/>
      <c r="E40" s="20"/>
      <c r="F40" s="21"/>
      <c r="G40" s="22" t="str">
        <f>IF(ISBLANK(F40),"",(((($C$24*$C$26*$C$25-$D$21)*60)-(SUM($C$27,$C$28,$C$29,$C$30,$C$31*0.5,$C$32*$F$43/60)*$C$25*$C$24))*60)/F40)</f>
        <v/>
      </c>
      <c r="H40" s="23" t="str">
        <f t="shared" si="0"/>
        <v/>
      </c>
      <c r="I40" s="22" t="str">
        <f>IF(ISBLANK(F40),"",(((($G$24*$G$26*$G$25-$D$21)*60)-(SUM($G$27,$G$28,$G$29,$G$30,$G$31*0.5,$G$32*$F$44/60)*$G$25*$G$24))*60)/F40)</f>
        <v/>
      </c>
      <c r="J40" s="24" t="str">
        <f t="shared" ref="J40:J42" si="1">IF(ISBLANK(F40),"",E40/I40)</f>
        <v/>
      </c>
    </row>
    <row r="41" spans="1:10" ht="18" customHeight="1">
      <c r="A41" s="17">
        <v>4</v>
      </c>
      <c r="B41" s="18"/>
      <c r="C41" s="19"/>
      <c r="D41" s="19"/>
      <c r="E41" s="20"/>
      <c r="F41" s="21"/>
      <c r="G41" s="22" t="str">
        <f>IF(ISBLANK(F41),"",(((($C$24*$C$26*$C$25-$D$21)*60)-(SUM($C$27,$C$28,$C$29,$C$30,$C$31*0.5,$C$32*$F$43/60)*$C$25*$C$24))*60)/F41)</f>
        <v/>
      </c>
      <c r="H41" s="23" t="str">
        <f t="shared" si="0"/>
        <v/>
      </c>
      <c r="I41" s="22" t="str">
        <f>IF(ISBLANK(F41),"",(((($G$24*$G$26*$G$25-$D$21)*60)-(SUM($G$27,$G$28,$G$29,$G$30,$G$31*0.5,$G$32*$F$44/60)*$G$25*$G$24))*60)/F41)</f>
        <v/>
      </c>
      <c r="J41" s="24" t="str">
        <f t="shared" si="1"/>
        <v/>
      </c>
    </row>
    <row r="42" spans="1:10" ht="18" customHeight="1" thickBot="1">
      <c r="A42" s="17">
        <v>5</v>
      </c>
      <c r="B42" s="25"/>
      <c r="C42" s="26"/>
      <c r="D42" s="26"/>
      <c r="E42" s="27"/>
      <c r="F42" s="21"/>
      <c r="G42" s="22" t="str">
        <f>IF(ISBLANK(F42),"",(((($C$24*$C$26*$C$25-$D$21)*60)-(SUM($C$27,$C$28,$C$29,$C$30,$C$31*0.5,$C$32*$F$43/60)*$C$25*$C$24))*60)/F42)</f>
        <v/>
      </c>
      <c r="H42" s="23" t="str">
        <f t="shared" si="0"/>
        <v/>
      </c>
      <c r="I42" s="22" t="str">
        <f>IF(ISBLANK(F42),"",(((($G$24*$G$26*$G$25-$D$21)*60)-(SUM($G$27,$G$28,$G$29,$G$30,$G$31*0.5,$G$32*$F$44/60)*$G$25*$G$24))*60)/F42)</f>
        <v/>
      </c>
      <c r="J42" s="24" t="str">
        <f t="shared" si="1"/>
        <v/>
      </c>
    </row>
    <row r="43" spans="1:10" ht="18" customHeight="1" thickBot="1">
      <c r="C43" s="369" t="s">
        <v>130</v>
      </c>
      <c r="D43" s="370"/>
      <c r="E43" s="371"/>
      <c r="F43" s="28">
        <f t="array" ref="F43">IFERROR((SUM((((D38:D42)/SUM($D$38:$D$42))*(F38:F42)))),"")</f>
        <v>19.137040280210158</v>
      </c>
      <c r="G43" s="29" t="s">
        <v>131</v>
      </c>
      <c r="H43" s="30">
        <f>IF(ISBLANK(C38),"",SUM(H38:H42))</f>
        <v>0.96075310934093805</v>
      </c>
      <c r="I43" s="31" t="s">
        <v>131</v>
      </c>
      <c r="J43" s="30">
        <f>IF(ISBLANK(C38),"",SUM(J38:J42))</f>
        <v>0.98616133503426529</v>
      </c>
    </row>
    <row r="44" spans="1:10" ht="18" customHeight="1" thickBot="1">
      <c r="C44" s="372" t="s">
        <v>132</v>
      </c>
      <c r="D44" s="373"/>
      <c r="E44" s="374"/>
      <c r="F44" s="32">
        <f t="array" ref="F44">IFERROR((SUM((((E38:E42)/SUM($E$38:$E$42))*(F38:F42)))),"")</f>
        <v>19.312949112773133</v>
      </c>
    </row>
    <row r="45" spans="1:10">
      <c r="G45" s="344"/>
      <c r="H45" s="344"/>
    </row>
  </sheetData>
  <mergeCells count="62">
    <mergeCell ref="G45:H45"/>
    <mergeCell ref="A32:B32"/>
    <mergeCell ref="E32:F32"/>
    <mergeCell ref="I32:J32"/>
    <mergeCell ref="B35:E35"/>
    <mergeCell ref="G35:J35"/>
    <mergeCell ref="A36:A37"/>
    <mergeCell ref="B36:B37"/>
    <mergeCell ref="C36:C37"/>
    <mergeCell ref="D36:D37"/>
    <mergeCell ref="E36:E37"/>
    <mergeCell ref="F36:F37"/>
    <mergeCell ref="G36:H36"/>
    <mergeCell ref="I36:J36"/>
    <mergeCell ref="C43:E43"/>
    <mergeCell ref="C44:E44"/>
    <mergeCell ref="A30:B30"/>
    <mergeCell ref="E30:F30"/>
    <mergeCell ref="I30:J30"/>
    <mergeCell ref="A31:B31"/>
    <mergeCell ref="E31:F31"/>
    <mergeCell ref="I31:J31"/>
    <mergeCell ref="A29:B29"/>
    <mergeCell ref="E29:F29"/>
    <mergeCell ref="A24:B24"/>
    <mergeCell ref="E24:F24"/>
    <mergeCell ref="I24:J24"/>
    <mergeCell ref="A25:B25"/>
    <mergeCell ref="E25:F25"/>
    <mergeCell ref="I25:J26"/>
    <mergeCell ref="A26:B26"/>
    <mergeCell ref="E26:F26"/>
    <mergeCell ref="A27:B27"/>
    <mergeCell ref="E27:F27"/>
    <mergeCell ref="I27:J28"/>
    <mergeCell ref="A28:B28"/>
    <mergeCell ref="E28:F28"/>
    <mergeCell ref="A21:C21"/>
    <mergeCell ref="I21:J21"/>
    <mergeCell ref="I22:J22"/>
    <mergeCell ref="A23:C23"/>
    <mergeCell ref="E23:G23"/>
    <mergeCell ref="I23:J23"/>
    <mergeCell ref="A20:D20"/>
    <mergeCell ref="I20:J20"/>
    <mergeCell ref="C6:D6"/>
    <mergeCell ref="E6:G6"/>
    <mergeCell ref="C7:D7"/>
    <mergeCell ref="E7:G7"/>
    <mergeCell ref="C8:D8"/>
    <mergeCell ref="E8:G8"/>
    <mergeCell ref="C9:D9"/>
    <mergeCell ref="E9:G9"/>
    <mergeCell ref="C10:D10"/>
    <mergeCell ref="E10:G10"/>
    <mergeCell ref="A12:J17"/>
    <mergeCell ref="A1:J1"/>
    <mergeCell ref="A2:J2"/>
    <mergeCell ref="C4:D4"/>
    <mergeCell ref="E4:G4"/>
    <mergeCell ref="C5:D5"/>
    <mergeCell ref="E5:G5"/>
  </mergeCells>
  <conditionalFormatting sqref="E4:E10">
    <cfRule type="cellIs" dxfId="16" priority="3" stopIfTrue="1" operator="equal">
      <formula>0</formula>
    </cfRule>
  </conditionalFormatting>
  <conditionalFormatting sqref="C8">
    <cfRule type="cellIs" dxfId="15" priority="1" stopIfTrue="1" operator="equal">
      <formula>0</formula>
    </cfRule>
  </conditionalFormatting>
  <conditionalFormatting sqref="C4:C7 C9:C10">
    <cfRule type="cellIs" dxfId="14" priority="2" stopIfTrue="1" operator="equal">
      <formula>0</formula>
    </cfRule>
  </conditionalFormatting>
  <pageMargins left="0.7" right="0.7" top="0.75" bottom="0.75" header="0.3" footer="0.3"/>
  <pageSetup scale="6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F9FC7-E72E-4329-8662-B1EF3E2128BA}">
  <sheetPr>
    <tabColor theme="8" tint="0.59999389629810485"/>
    <pageSetUpPr autoPageBreaks="0" fitToPage="1"/>
  </sheetPr>
  <dimension ref="A1:L36"/>
  <sheetViews>
    <sheetView topLeftCell="A4" zoomScaleNormal="100" workbookViewId="0">
      <selection activeCell="I5" sqref="I5"/>
    </sheetView>
  </sheetViews>
  <sheetFormatPr defaultRowHeight="14.45"/>
  <cols>
    <col min="1" max="1" width="23.28515625" style="35" customWidth="1"/>
    <col min="2" max="2" width="23.7109375" style="35" customWidth="1"/>
    <col min="3" max="8" width="15.7109375" style="35" customWidth="1"/>
    <col min="9" max="9" width="9.85546875" style="35" customWidth="1"/>
    <col min="10" max="10" width="12.85546875" style="35" customWidth="1"/>
    <col min="12" max="12" width="10.28515625" customWidth="1"/>
  </cols>
  <sheetData>
    <row r="1" spans="1:11" ht="38.450000000000003" customHeight="1">
      <c r="A1" s="311" t="s">
        <v>0</v>
      </c>
      <c r="B1" s="311"/>
      <c r="C1" s="311"/>
      <c r="D1" s="311"/>
      <c r="E1" s="311"/>
      <c r="F1" s="311"/>
      <c r="G1" s="311"/>
      <c r="H1" s="311"/>
      <c r="I1" s="33"/>
      <c r="J1" s="33"/>
      <c r="K1" s="2"/>
    </row>
    <row r="2" spans="1:11" ht="18" customHeight="1">
      <c r="A2" s="312" t="s">
        <v>88</v>
      </c>
      <c r="B2" s="312"/>
      <c r="C2" s="312"/>
      <c r="D2" s="312"/>
      <c r="E2" s="312"/>
      <c r="F2" s="312"/>
      <c r="G2" s="312"/>
      <c r="H2" s="312"/>
      <c r="I2" s="34"/>
      <c r="J2" s="34"/>
      <c r="K2" s="2"/>
    </row>
    <row r="3" spans="1:11" ht="18" customHeight="1" thickBot="1">
      <c r="A3" s="1"/>
      <c r="B3" s="1"/>
      <c r="C3" s="1"/>
      <c r="D3" s="1"/>
      <c r="E3" s="1"/>
      <c r="F3" s="1"/>
      <c r="G3" s="1"/>
      <c r="H3" s="1"/>
      <c r="I3" s="33"/>
      <c r="J3" s="33"/>
      <c r="K3" s="2"/>
    </row>
    <row r="4" spans="1:11" ht="18" customHeight="1" thickBot="1">
      <c r="A4" s="378" t="s">
        <v>133</v>
      </c>
      <c r="B4" s="379"/>
    </row>
    <row r="5" spans="1:11" ht="18" customHeight="1" thickBot="1">
      <c r="A5" s="380" t="s">
        <v>134</v>
      </c>
      <c r="B5" s="381"/>
    </row>
    <row r="6" spans="1:11" ht="18" customHeight="1" thickBot="1">
      <c r="C6" s="382"/>
      <c r="D6" s="383"/>
      <c r="E6" s="383"/>
      <c r="F6" s="383"/>
      <c r="G6" s="383"/>
    </row>
    <row r="7" spans="1:11" ht="18" customHeight="1" thickBot="1">
      <c r="A7" s="36"/>
      <c r="B7" s="36"/>
      <c r="C7" s="375" t="s">
        <v>135</v>
      </c>
      <c r="D7" s="376"/>
      <c r="E7" s="376"/>
      <c r="F7" s="376"/>
      <c r="G7" s="377"/>
      <c r="H7" s="37"/>
    </row>
    <row r="8" spans="1:11" ht="18" customHeight="1" thickBot="1">
      <c r="A8" s="375" t="s">
        <v>136</v>
      </c>
      <c r="B8" s="377"/>
      <c r="C8" s="38" t="s">
        <v>127</v>
      </c>
      <c r="D8" s="39" t="s">
        <v>128</v>
      </c>
      <c r="E8" s="38" t="s">
        <v>137</v>
      </c>
      <c r="F8" s="39"/>
      <c r="G8" s="40"/>
      <c r="H8" s="41" t="s">
        <v>138</v>
      </c>
    </row>
    <row r="9" spans="1:11" s="46" customFormat="1" ht="30" customHeight="1">
      <c r="A9" s="392" t="s">
        <v>139</v>
      </c>
      <c r="B9" s="393"/>
      <c r="C9" s="42">
        <v>52</v>
      </c>
      <c r="D9" s="43">
        <v>87</v>
      </c>
      <c r="E9" s="43">
        <v>45</v>
      </c>
      <c r="F9" s="43"/>
      <c r="G9" s="44"/>
      <c r="H9" s="45">
        <f>IF(ISBLANK(C9),"",SUM(C9:G9))</f>
        <v>184</v>
      </c>
    </row>
    <row r="10" spans="1:11" s="46" customFormat="1" ht="30" customHeight="1">
      <c r="A10" s="392" t="s">
        <v>140</v>
      </c>
      <c r="B10" s="393"/>
      <c r="C10" s="47">
        <v>9</v>
      </c>
      <c r="D10" s="48">
        <v>0</v>
      </c>
      <c r="E10" s="48">
        <v>0</v>
      </c>
      <c r="F10" s="48"/>
      <c r="G10" s="49"/>
      <c r="H10" s="50">
        <f>IF(ISBLANK(C9),"",SUM(C10:G10))</f>
        <v>9</v>
      </c>
    </row>
    <row r="11" spans="1:11" s="46" customFormat="1" ht="30" customHeight="1">
      <c r="A11" s="394" t="s">
        <v>141</v>
      </c>
      <c r="B11" s="395"/>
      <c r="C11" s="47">
        <v>5</v>
      </c>
      <c r="D11" s="48">
        <v>0</v>
      </c>
      <c r="E11" s="48">
        <v>0</v>
      </c>
      <c r="F11" s="48"/>
      <c r="G11" s="49"/>
      <c r="H11" s="50">
        <f>IF(ISBLANK(C9),"",SUM(C11:G11))</f>
        <v>5</v>
      </c>
    </row>
    <row r="12" spans="1:11" s="46" customFormat="1" ht="30" customHeight="1">
      <c r="A12" s="394" t="s">
        <v>142</v>
      </c>
      <c r="B12" s="395"/>
      <c r="C12" s="47">
        <v>0</v>
      </c>
      <c r="D12" s="48">
        <v>10</v>
      </c>
      <c r="E12" s="48">
        <v>12</v>
      </c>
      <c r="F12" s="48"/>
      <c r="G12" s="49"/>
      <c r="H12" s="50">
        <f>IF(ISBLANK(C9),"",SUM(C12:G12))</f>
        <v>22</v>
      </c>
    </row>
    <row r="13" spans="1:11" s="46" customFormat="1" ht="30" customHeight="1">
      <c r="A13" s="394" t="s">
        <v>143</v>
      </c>
      <c r="B13" s="395"/>
      <c r="C13" s="47">
        <v>3</v>
      </c>
      <c r="D13" s="48">
        <v>0</v>
      </c>
      <c r="E13" s="48">
        <v>5</v>
      </c>
      <c r="F13" s="48"/>
      <c r="G13" s="49"/>
      <c r="H13" s="50">
        <f>IF(ISBLANK(C9),"",SUM(C13:G13))</f>
        <v>8</v>
      </c>
    </row>
    <row r="14" spans="1:11" s="46" customFormat="1" ht="30" customHeight="1">
      <c r="A14" s="394" t="s">
        <v>144</v>
      </c>
      <c r="B14" s="395"/>
      <c r="C14" s="51">
        <v>2</v>
      </c>
      <c r="D14" s="52">
        <v>1</v>
      </c>
      <c r="E14" s="52">
        <v>2</v>
      </c>
      <c r="F14" s="52"/>
      <c r="G14" s="53"/>
      <c r="H14" s="50">
        <f>IF(ISBLANK(C9),"",SUM(C14:G14))</f>
        <v>5</v>
      </c>
    </row>
    <row r="15" spans="1:11" s="46" customFormat="1" ht="30" customHeight="1">
      <c r="A15" s="396" t="s">
        <v>145</v>
      </c>
      <c r="B15" s="397"/>
      <c r="C15" s="54">
        <v>2</v>
      </c>
      <c r="D15" s="48">
        <v>5</v>
      </c>
      <c r="E15" s="48">
        <v>10</v>
      </c>
      <c r="F15" s="48"/>
      <c r="G15" s="49"/>
      <c r="H15" s="50">
        <f>IF(ISBLANK(C9),"",SUM(C15:G15))</f>
        <v>17</v>
      </c>
    </row>
    <row r="16" spans="1:11" s="46" customFormat="1" ht="30" customHeight="1" thickBot="1">
      <c r="A16" s="398" t="s">
        <v>146</v>
      </c>
      <c r="B16" s="399"/>
      <c r="C16" s="55">
        <v>22</v>
      </c>
      <c r="D16" s="52">
        <v>20</v>
      </c>
      <c r="E16" s="52">
        <v>20</v>
      </c>
      <c r="F16" s="52"/>
      <c r="G16" s="53"/>
      <c r="H16" s="56">
        <f>IFERROR(((H9-H10-H11)*60)/H17,"")</f>
        <v>23.448275862068964</v>
      </c>
    </row>
    <row r="17" spans="1:12" s="46" customFormat="1" ht="30" customHeight="1" thickBot="1">
      <c r="A17" s="400" t="s">
        <v>147</v>
      </c>
      <c r="B17" s="401"/>
      <c r="C17" s="57">
        <v>90</v>
      </c>
      <c r="D17" s="39">
        <v>250</v>
      </c>
      <c r="E17" s="39">
        <v>95</v>
      </c>
      <c r="F17" s="39"/>
      <c r="G17" s="58"/>
      <c r="H17" s="59">
        <f>IF((SUM(C17:G17))=0,"",SUM(C17:G17))</f>
        <v>435</v>
      </c>
    </row>
    <row r="18" spans="1:12" ht="15" thickBot="1">
      <c r="E18"/>
      <c r="F18" s="60"/>
      <c r="G18" s="60"/>
      <c r="H18" s="60"/>
      <c r="I18" s="60"/>
      <c r="J18" s="60"/>
    </row>
    <row r="19" spans="1:12" ht="15.95" thickBot="1">
      <c r="B19" s="36"/>
      <c r="C19" s="402" t="s">
        <v>116</v>
      </c>
      <c r="D19" s="403"/>
      <c r="E19" s="403"/>
      <c r="F19" s="403"/>
      <c r="G19" s="403"/>
      <c r="H19" s="404"/>
    </row>
    <row r="20" spans="1:12" ht="14.45" customHeight="1">
      <c r="B20" s="384" t="s">
        <v>117</v>
      </c>
      <c r="C20" s="385" t="s">
        <v>148</v>
      </c>
      <c r="D20" s="387" t="s">
        <v>149</v>
      </c>
      <c r="E20" s="389" t="s">
        <v>150</v>
      </c>
      <c r="F20" s="390"/>
      <c r="G20" s="390"/>
      <c r="H20" s="391"/>
    </row>
    <row r="21" spans="1:12" s="3" customFormat="1" ht="31.9" customHeight="1">
      <c r="B21" s="384"/>
      <c r="C21" s="386"/>
      <c r="D21" s="388"/>
      <c r="E21" s="61" t="s">
        <v>151</v>
      </c>
      <c r="F21" s="62" t="s">
        <v>152</v>
      </c>
      <c r="G21" s="63" t="s">
        <v>153</v>
      </c>
      <c r="H21" s="64" t="s">
        <v>154</v>
      </c>
      <c r="L21" s="13"/>
    </row>
    <row r="22" spans="1:12" ht="18" customHeight="1">
      <c r="B22" s="65">
        <v>1</v>
      </c>
      <c r="C22" s="66" t="str">
        <f>IF(ISBLANK(C8),"",C8)</f>
        <v>TN123</v>
      </c>
      <c r="D22" s="67">
        <f>IFERROR(($C$9-$C$10-$C$11-$C$13-($C$14*0.5)-($C$15*$C$16/60))/(C16/60),"")</f>
        <v>90.727272727272734</v>
      </c>
      <c r="E22" s="68">
        <f>IFERROR(($C$9-($C$10+$C$11+$C$13+$C$12))/($C$9-$C$10-$C$11-$C$12),"")</f>
        <v>0.92105263157894735</v>
      </c>
      <c r="F22" s="69">
        <f>IF(ISBLANK(C16),"",C17/D22)</f>
        <v>0.99198396793587162</v>
      </c>
      <c r="G22" s="70">
        <f>IF(ISBLANK(C16),"",(C17/(C17+C15)))</f>
        <v>0.97826086956521741</v>
      </c>
      <c r="H22" s="71">
        <f t="shared" ref="H22:H27" si="0">IFERROR((G22*F22*E22),"")</f>
        <v>0.89380706493077677</v>
      </c>
      <c r="K22" s="72"/>
    </row>
    <row r="23" spans="1:12" ht="18" customHeight="1">
      <c r="B23" s="65">
        <v>2</v>
      </c>
      <c r="C23" s="66" t="str">
        <f>IF(ISBLANK(D8),"",D8)</f>
        <v>TN456</v>
      </c>
      <c r="D23" s="67">
        <f>IFERROR(($D$9-$D$10-$D$11-$D$13-($D$14*0.5)-($D$15*$D$16/60))/(D16/60),"")</f>
        <v>254.5</v>
      </c>
      <c r="E23" s="68">
        <f>IFERROR(($D$9-($D$10+$D$11+$D$13+$D$12))/($D$9-$D$10-$D$11-$D$12),"")</f>
        <v>1</v>
      </c>
      <c r="F23" s="69">
        <f>IF(ISBLANK(D16),"",D17/D23)</f>
        <v>0.98231827111984282</v>
      </c>
      <c r="G23" s="70">
        <f>IF(ISBLANK(D16),"",(D17/(D17+D15)))</f>
        <v>0.98039215686274506</v>
      </c>
      <c r="H23" s="71">
        <f t="shared" si="0"/>
        <v>0.96305712854886549</v>
      </c>
      <c r="K23" s="72"/>
    </row>
    <row r="24" spans="1:12" ht="18" customHeight="1">
      <c r="B24" s="65">
        <v>3</v>
      </c>
      <c r="C24" s="66" t="str">
        <f>IF(ISBLANK(E8),"",E8)</f>
        <v>TN789</v>
      </c>
      <c r="D24" s="67">
        <f>IFERROR(($E$9-$E$10-$E$11-$E$13-($E$14*0.5)-($E$15*$E$16/60))/(E16/60),"")</f>
        <v>107</v>
      </c>
      <c r="E24" s="68">
        <f>IFERROR(($E$9-($E$10+$E$11+$E$13+$E$12))/($E$9-$E$10-$E$11-$E$12),"")</f>
        <v>0.84848484848484851</v>
      </c>
      <c r="F24" s="69">
        <f>IF(ISBLANK(E16),"",E17/D24)</f>
        <v>0.88785046728971961</v>
      </c>
      <c r="G24" s="70">
        <f>IF(ISBLANK(E16),"",(E17/(E17+E15)))</f>
        <v>0.90476190476190477</v>
      </c>
      <c r="H24" s="71">
        <f t="shared" si="0"/>
        <v>0.68158217690927969</v>
      </c>
      <c r="K24" s="72"/>
    </row>
    <row r="25" spans="1:12" ht="18" customHeight="1">
      <c r="B25" s="65">
        <v>4</v>
      </c>
      <c r="C25" s="66" t="str">
        <f>IF(ISBLANK(F8),"",F8)</f>
        <v/>
      </c>
      <c r="D25" s="67" t="str">
        <f>IFERROR(($F$9-$F$10-$F$11-$F$13-($F$14*0.5)-($F$15*$F$16/60))/(F16/60),"")</f>
        <v/>
      </c>
      <c r="E25" s="68" t="str">
        <f>IFERROR(($F$9-($F$10+$F$11+$F$13+$F$12))/($F$9-$F$10-$F$11-$F$12),"")</f>
        <v/>
      </c>
      <c r="F25" s="69" t="str">
        <f>IF(ISBLANK(F16),"",F17/D25)</f>
        <v/>
      </c>
      <c r="G25" s="70" t="str">
        <f>IF(ISBLANK(F16),"",(F17/(F17+F15)))</f>
        <v/>
      </c>
      <c r="H25" s="71" t="str">
        <f t="shared" si="0"/>
        <v/>
      </c>
      <c r="K25" s="72"/>
    </row>
    <row r="26" spans="1:12" ht="18" customHeight="1" thickBot="1">
      <c r="A26" s="73"/>
      <c r="B26" s="65">
        <v>5</v>
      </c>
      <c r="C26" s="74" t="str">
        <f>IF(ISBLANK(G8),"",G8)</f>
        <v/>
      </c>
      <c r="D26" s="75" t="str">
        <f>IFERROR(($G$9-$G$10-$G$11-$G$13-($G$14*0.5)-($G$15*$G$16/60))/(G16/60),"")</f>
        <v/>
      </c>
      <c r="E26" s="76" t="str">
        <f>IFERROR(($G$9-($G$10+$G$11+$G$13+$G$12))/($G$9-$G$10-$G$11-$G$12),"")</f>
        <v/>
      </c>
      <c r="F26" s="77" t="str">
        <f>IF(ISBLANK(G16),"",G17/D26)</f>
        <v/>
      </c>
      <c r="G26" s="78" t="str">
        <f>IF(ISBLANK(G16),"",(G17/(G17+G15)))</f>
        <v/>
      </c>
      <c r="H26" s="79" t="str">
        <f t="shared" si="0"/>
        <v/>
      </c>
      <c r="K26" s="72"/>
      <c r="L26" s="80"/>
    </row>
    <row r="27" spans="1:12" ht="18" customHeight="1" thickBot="1">
      <c r="B27" s="36"/>
      <c r="C27" s="81" t="s">
        <v>138</v>
      </c>
      <c r="D27" s="82">
        <f>IF(ISBLANK(C9),"",SUM(D22:D26))</f>
        <v>452.22727272727275</v>
      </c>
      <c r="E27" s="83">
        <f>IFERROR(($H$9-($H$10+$H$11+$H$13+$H$12))/($H$9-$H$10-$H$11-$H$12),"")</f>
        <v>0.94594594594594594</v>
      </c>
      <c r="F27" s="84">
        <f>IFERROR(H17/D27,"")</f>
        <v>0.96190571916775547</v>
      </c>
      <c r="G27" s="85">
        <f>IFERROR((H17/(H17+H15)),"")</f>
        <v>0.96238938053097345</v>
      </c>
      <c r="H27" s="86">
        <f t="shared" si="0"/>
        <v>0.87568850599910775</v>
      </c>
      <c r="K27" s="72"/>
      <c r="L27" s="80"/>
    </row>
    <row r="28" spans="1:12" ht="18" customHeight="1" thickBot="1">
      <c r="B28" s="87"/>
      <c r="C28" s="87"/>
      <c r="D28" s="87"/>
      <c r="E28" s="87"/>
      <c r="F28" s="405"/>
      <c r="G28" s="405"/>
      <c r="H28" s="405"/>
    </row>
    <row r="29" spans="1:12" ht="18" customHeight="1" thickBot="1">
      <c r="B29" s="406" t="s">
        <v>155</v>
      </c>
      <c r="C29" s="407"/>
      <c r="D29" s="407"/>
      <c r="E29" s="408"/>
      <c r="F29" s="87"/>
      <c r="G29" s="412" t="s">
        <v>156</v>
      </c>
      <c r="H29" s="413"/>
    </row>
    <row r="30" spans="1:12" ht="18" customHeight="1" thickBot="1">
      <c r="B30" s="409"/>
      <c r="C30" s="410"/>
      <c r="D30" s="410"/>
      <c r="E30" s="411"/>
      <c r="F30" s="87"/>
      <c r="G30" s="414" t="s">
        <v>157</v>
      </c>
      <c r="H30" s="415"/>
    </row>
    <row r="31" spans="1:12" ht="18" customHeight="1" thickBot="1">
      <c r="B31" s="416" t="s">
        <v>158</v>
      </c>
      <c r="C31" s="88" t="s">
        <v>123</v>
      </c>
      <c r="D31" s="89" t="s">
        <v>124</v>
      </c>
      <c r="E31" s="90"/>
      <c r="F31" s="87"/>
      <c r="G31" s="418" t="s">
        <v>159</v>
      </c>
      <c r="H31" s="419"/>
    </row>
    <row r="32" spans="1:12" ht="18" customHeight="1" thickBot="1">
      <c r="B32" s="417"/>
      <c r="C32" s="91">
        <f>'DMTN Ex. - Equip. Planning OEE'!H43</f>
        <v>0.96075310934093805</v>
      </c>
      <c r="D32" s="92">
        <f>'DMTN Ex. - Equip. Planning OEE'!J43</f>
        <v>0.98616133503426529</v>
      </c>
      <c r="E32" s="87"/>
      <c r="F32" s="87"/>
      <c r="G32" s="87"/>
      <c r="H32" s="87"/>
    </row>
    <row r="33" spans="2:8" ht="15.6">
      <c r="B33" s="87"/>
      <c r="C33" s="87"/>
      <c r="D33" s="87"/>
      <c r="E33" s="87"/>
      <c r="F33" s="87"/>
      <c r="G33" s="87"/>
      <c r="H33" s="87"/>
    </row>
    <row r="34" spans="2:8" ht="15.6">
      <c r="B34" s="87"/>
      <c r="C34" s="87"/>
      <c r="D34" s="87"/>
      <c r="E34" s="87"/>
      <c r="F34" s="87"/>
      <c r="G34" s="87"/>
      <c r="H34" s="87"/>
    </row>
    <row r="35" spans="2:8" ht="15.6">
      <c r="B35" s="87"/>
      <c r="C35" s="87"/>
      <c r="D35" s="87"/>
      <c r="E35" s="87"/>
      <c r="F35" s="87"/>
      <c r="G35" s="87"/>
      <c r="H35" s="87"/>
    </row>
    <row r="36" spans="2:8" ht="15.6">
      <c r="B36" s="87"/>
      <c r="C36" s="87"/>
      <c r="D36" s="87"/>
      <c r="E36" s="87"/>
      <c r="F36" s="87"/>
      <c r="G36" s="87"/>
      <c r="H36" s="87"/>
    </row>
  </sheetData>
  <mergeCells count="27">
    <mergeCell ref="F28:H28"/>
    <mergeCell ref="B29:E30"/>
    <mergeCell ref="G29:H29"/>
    <mergeCell ref="G30:H30"/>
    <mergeCell ref="B31:B32"/>
    <mergeCell ref="G31:H31"/>
    <mergeCell ref="B20:B21"/>
    <mergeCell ref="C20:C21"/>
    <mergeCell ref="D20:D21"/>
    <mergeCell ref="E20:H20"/>
    <mergeCell ref="A8:B8"/>
    <mergeCell ref="A9:B9"/>
    <mergeCell ref="A10:B10"/>
    <mergeCell ref="A11:B11"/>
    <mergeCell ref="A12:B12"/>
    <mergeCell ref="A13:B13"/>
    <mergeCell ref="A14:B14"/>
    <mergeCell ref="A15:B15"/>
    <mergeCell ref="A16:B16"/>
    <mergeCell ref="A17:B17"/>
    <mergeCell ref="C19:H19"/>
    <mergeCell ref="C7:G7"/>
    <mergeCell ref="A1:H1"/>
    <mergeCell ref="A2:H2"/>
    <mergeCell ref="A4:B4"/>
    <mergeCell ref="A5:B5"/>
    <mergeCell ref="C6:G6"/>
  </mergeCells>
  <conditionalFormatting sqref="H27">
    <cfRule type="containsBlanks" dxfId="13" priority="4">
      <formula>LEN(TRIM(H27))=0</formula>
    </cfRule>
  </conditionalFormatting>
  <pageMargins left="0.25" right="0.25" top="0.75" bottom="0.75" header="0.3" footer="0.3"/>
  <pageSetup scale="94" orientation="landscape" r:id="rId1"/>
  <drawing r:id="rId2"/>
  <extLst>
    <ext xmlns:x14="http://schemas.microsoft.com/office/spreadsheetml/2009/9/main" uri="{78C0D931-6437-407d-A8EE-F0AAD7539E65}">
      <x14:conditionalFormattings>
        <x14:conditionalFormatting xmlns:xm="http://schemas.microsoft.com/office/excel/2006/main">
          <x14:cfRule type="cellIs" priority="1" operator="lessThan" id="{E1EBAF95-90DF-4D61-B57A-C76524958A85}">
            <xm:f>'DMTN Ex. - Equip. Planning OEE'!$H$43</xm:f>
            <x14:dxf>
              <fill>
                <patternFill>
                  <bgColor rgb="FFFF9999"/>
                </patternFill>
              </fill>
            </x14:dxf>
          </x14:cfRule>
          <x14:cfRule type="cellIs" priority="2" operator="greaterThanOrEqual" id="{D478650C-B530-405B-8FA6-3B6A60622111}">
            <xm:f>'DMTN Ex. - Equip. Planning OEE'!$J$43</xm:f>
            <x14:dxf>
              <fill>
                <patternFill>
                  <bgColor theme="9"/>
                </patternFill>
              </fill>
            </x14:dxf>
          </x14:cfRule>
          <x14:cfRule type="cellIs" priority="3" operator="greaterThanOrEqual" id="{88191189-9E5F-4022-9CCE-B2039F81928C}">
            <xm:f>'DMTN Ex. - Equip. Planning OEE'!$H$43</xm:f>
            <x14:dxf>
              <fill>
                <patternFill>
                  <bgColor theme="9" tint="0.59996337778862885"/>
                </patternFill>
              </fill>
            </x14:dxf>
          </x14:cfRule>
          <xm:sqref>H27</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28B71-165C-4A44-9133-ABA37F452D7B}">
  <sheetPr>
    <tabColor theme="8" tint="0.59999389629810485"/>
    <pageSetUpPr fitToPage="1"/>
  </sheetPr>
  <dimension ref="A1:K45"/>
  <sheetViews>
    <sheetView topLeftCell="I5" zoomScale="96" zoomScaleNormal="96" workbookViewId="0">
      <selection activeCell="I5" sqref="I5"/>
    </sheetView>
  </sheetViews>
  <sheetFormatPr defaultColWidth="8.85546875" defaultRowHeight="14.45"/>
  <cols>
    <col min="1" max="1" width="9.42578125" style="5" customWidth="1"/>
    <col min="2" max="2" width="21.85546875" style="5" customWidth="1"/>
    <col min="3" max="3" width="18.28515625" style="5" customWidth="1"/>
    <col min="4" max="5" width="10.7109375" style="5" customWidth="1"/>
    <col min="6" max="6" width="20.42578125" style="5" customWidth="1"/>
    <col min="7" max="7" width="16.28515625" style="5" customWidth="1"/>
    <col min="8" max="8" width="15.7109375" style="5" customWidth="1"/>
    <col min="9" max="9" width="16.28515625" style="3" customWidth="1"/>
    <col min="10" max="10" width="15.7109375" style="3" customWidth="1"/>
    <col min="11" max="16384" width="8.85546875" style="3"/>
  </cols>
  <sheetData>
    <row r="1" spans="1:11" ht="38.450000000000003" customHeight="1">
      <c r="A1" s="311" t="s">
        <v>0</v>
      </c>
      <c r="B1" s="311"/>
      <c r="C1" s="311"/>
      <c r="D1" s="311"/>
      <c r="E1" s="311"/>
      <c r="F1" s="311"/>
      <c r="G1" s="311"/>
      <c r="H1" s="311"/>
      <c r="I1" s="311"/>
      <c r="J1" s="311"/>
      <c r="K1" s="2"/>
    </row>
    <row r="2" spans="1:11" ht="18" customHeight="1">
      <c r="A2" s="4"/>
      <c r="B2" s="4"/>
      <c r="C2" s="4"/>
      <c r="D2" s="4"/>
      <c r="E2" s="4"/>
      <c r="F2" s="4"/>
      <c r="G2" s="4"/>
      <c r="H2" s="4"/>
      <c r="I2" s="4"/>
      <c r="J2" s="4"/>
      <c r="K2" s="4"/>
    </row>
    <row r="3" spans="1:11" ht="18" customHeight="1">
      <c r="I3" s="4"/>
      <c r="J3" s="4"/>
      <c r="K3" s="4"/>
    </row>
    <row r="4" spans="1:11" ht="18" customHeight="1">
      <c r="C4" s="313" t="s">
        <v>3</v>
      </c>
      <c r="D4" s="313"/>
      <c r="E4" s="314"/>
      <c r="F4" s="314"/>
      <c r="G4" s="314"/>
      <c r="I4" s="4"/>
      <c r="J4" s="4"/>
      <c r="K4" s="4"/>
    </row>
    <row r="5" spans="1:11" ht="18" customHeight="1">
      <c r="C5" s="313" t="s">
        <v>89</v>
      </c>
      <c r="D5" s="313"/>
      <c r="E5" s="315"/>
      <c r="F5" s="315"/>
      <c r="G5" s="315"/>
      <c r="I5" s="4"/>
      <c r="J5" s="4"/>
      <c r="K5" s="4"/>
    </row>
    <row r="6" spans="1:11" ht="18" customHeight="1">
      <c r="C6" s="313" t="s">
        <v>9</v>
      </c>
      <c r="D6" s="313"/>
      <c r="E6" s="315"/>
      <c r="F6" s="315"/>
      <c r="G6" s="315"/>
      <c r="I6" s="4"/>
      <c r="J6" s="4"/>
      <c r="K6" s="4"/>
    </row>
    <row r="7" spans="1:11" ht="18" customHeight="1">
      <c r="C7" s="321" t="s">
        <v>90</v>
      </c>
      <c r="D7" s="321"/>
      <c r="E7" s="315"/>
      <c r="F7" s="315"/>
      <c r="G7" s="315"/>
      <c r="I7" s="4"/>
      <c r="J7" s="4"/>
      <c r="K7" s="4"/>
    </row>
    <row r="8" spans="1:11" ht="18" customHeight="1">
      <c r="C8" s="321" t="s">
        <v>14</v>
      </c>
      <c r="D8" s="321"/>
      <c r="E8" s="315"/>
      <c r="F8" s="315"/>
      <c r="G8" s="315"/>
      <c r="I8" s="4"/>
      <c r="J8" s="4"/>
      <c r="K8" s="4"/>
    </row>
    <row r="9" spans="1:11" ht="18" customHeight="1">
      <c r="C9" s="313" t="s">
        <v>15</v>
      </c>
      <c r="D9" s="313"/>
      <c r="E9" s="315"/>
      <c r="F9" s="315"/>
      <c r="G9" s="315"/>
      <c r="I9" s="4"/>
      <c r="J9" s="4"/>
      <c r="K9" s="4"/>
    </row>
    <row r="10" spans="1:11" ht="18" customHeight="1">
      <c r="A10" s="4"/>
      <c r="B10" s="4"/>
      <c r="C10" s="313" t="s">
        <v>13</v>
      </c>
      <c r="D10" s="313"/>
      <c r="E10" s="315"/>
      <c r="F10" s="315"/>
      <c r="G10" s="315"/>
      <c r="I10" s="4"/>
      <c r="J10" s="4"/>
      <c r="K10" s="4"/>
    </row>
    <row r="11" spans="1:11" ht="18" customHeight="1">
      <c r="A11" s="4"/>
      <c r="B11" s="4"/>
      <c r="C11" s="4"/>
      <c r="F11" s="4"/>
      <c r="G11" s="4"/>
      <c r="H11" s="4"/>
      <c r="I11" s="4"/>
      <c r="J11" s="4"/>
      <c r="K11" s="4"/>
    </row>
    <row r="12" spans="1:11" ht="18" customHeight="1">
      <c r="A12" s="322" t="s">
        <v>91</v>
      </c>
      <c r="B12" s="323"/>
      <c r="C12" s="323"/>
      <c r="D12" s="323"/>
      <c r="E12" s="323"/>
      <c r="F12" s="323"/>
      <c r="G12" s="323"/>
      <c r="H12" s="323"/>
      <c r="I12" s="323"/>
      <c r="J12" s="323"/>
      <c r="K12" s="4"/>
    </row>
    <row r="13" spans="1:11" ht="14.45" customHeight="1">
      <c r="A13" s="324"/>
      <c r="B13" s="323"/>
      <c r="C13" s="323"/>
      <c r="D13" s="323"/>
      <c r="E13" s="323"/>
      <c r="F13" s="323"/>
      <c r="G13" s="323"/>
      <c r="H13" s="323"/>
      <c r="I13" s="323"/>
      <c r="J13" s="323"/>
    </row>
    <row r="14" spans="1:11" ht="14.45" customHeight="1">
      <c r="A14" s="324"/>
      <c r="B14" s="323"/>
      <c r="C14" s="323"/>
      <c r="D14" s="323"/>
      <c r="E14" s="323"/>
      <c r="F14" s="323"/>
      <c r="G14" s="323"/>
      <c r="H14" s="323"/>
      <c r="I14" s="323"/>
      <c r="J14" s="323"/>
    </row>
    <row r="15" spans="1:11" ht="14.45" customHeight="1">
      <c r="A15" s="324"/>
      <c r="B15" s="323"/>
      <c r="C15" s="323"/>
      <c r="D15" s="323"/>
      <c r="E15" s="323"/>
      <c r="F15" s="323"/>
      <c r="G15" s="323"/>
      <c r="H15" s="323"/>
      <c r="I15" s="323"/>
      <c r="J15" s="323"/>
    </row>
    <row r="16" spans="1:11" ht="14.45" customHeight="1">
      <c r="A16" s="324"/>
      <c r="B16" s="323"/>
      <c r="C16" s="323"/>
      <c r="D16" s="323"/>
      <c r="E16" s="323"/>
      <c r="F16" s="323"/>
      <c r="G16" s="323"/>
      <c r="H16" s="323"/>
      <c r="I16" s="323"/>
      <c r="J16" s="323"/>
    </row>
    <row r="17" spans="1:10" ht="14.45" customHeight="1">
      <c r="A17" s="324"/>
      <c r="B17" s="323"/>
      <c r="C17" s="323"/>
      <c r="D17" s="323"/>
      <c r="E17" s="323"/>
      <c r="F17" s="323"/>
      <c r="G17" s="323"/>
      <c r="H17" s="323"/>
      <c r="I17" s="323"/>
      <c r="J17" s="323"/>
    </row>
    <row r="18" spans="1:10" ht="18" customHeight="1"/>
    <row r="19" spans="1:10" ht="18" customHeight="1" thickBot="1"/>
    <row r="20" spans="1:10" ht="18" customHeight="1" thickBot="1">
      <c r="A20" s="316" t="s">
        <v>92</v>
      </c>
      <c r="B20" s="317"/>
      <c r="C20" s="317"/>
      <c r="D20" s="318"/>
      <c r="I20" s="319" t="s">
        <v>93</v>
      </c>
      <c r="J20" s="320"/>
    </row>
    <row r="21" spans="1:10" ht="18" customHeight="1" thickBot="1">
      <c r="A21" s="325" t="s">
        <v>94</v>
      </c>
      <c r="B21" s="326"/>
      <c r="C21" s="327"/>
      <c r="D21" s="6"/>
      <c r="I21" s="328" t="s">
        <v>95</v>
      </c>
      <c r="J21" s="329"/>
    </row>
    <row r="22" spans="1:10" ht="18" customHeight="1" thickBot="1">
      <c r="I22" s="328" t="s">
        <v>96</v>
      </c>
      <c r="J22" s="329"/>
    </row>
    <row r="23" spans="1:10" ht="18" customHeight="1" thickBot="1">
      <c r="A23" s="316" t="s">
        <v>97</v>
      </c>
      <c r="B23" s="317"/>
      <c r="C23" s="318"/>
      <c r="E23" s="316" t="s">
        <v>98</v>
      </c>
      <c r="F23" s="317"/>
      <c r="G23" s="318"/>
      <c r="I23" s="328" t="s">
        <v>99</v>
      </c>
      <c r="J23" s="329"/>
    </row>
    <row r="24" spans="1:10" ht="18" customHeight="1">
      <c r="A24" s="332" t="s">
        <v>100</v>
      </c>
      <c r="B24" s="333"/>
      <c r="C24" s="7"/>
      <c r="E24" s="332" t="s">
        <v>100</v>
      </c>
      <c r="F24" s="333"/>
      <c r="G24" s="7"/>
      <c r="I24" s="328" t="s">
        <v>101</v>
      </c>
      <c r="J24" s="329"/>
    </row>
    <row r="25" spans="1:10" ht="18" customHeight="1">
      <c r="A25" s="330" t="s">
        <v>102</v>
      </c>
      <c r="B25" s="331"/>
      <c r="C25" s="8"/>
      <c r="E25" s="330" t="s">
        <v>102</v>
      </c>
      <c r="F25" s="331"/>
      <c r="G25" s="8"/>
      <c r="I25" s="334" t="s">
        <v>103</v>
      </c>
      <c r="J25" s="335"/>
    </row>
    <row r="26" spans="1:10" ht="18" customHeight="1">
      <c r="A26" s="330" t="s">
        <v>104</v>
      </c>
      <c r="B26" s="331"/>
      <c r="C26" s="8"/>
      <c r="E26" s="330" t="s">
        <v>104</v>
      </c>
      <c r="F26" s="331"/>
      <c r="G26" s="8"/>
      <c r="I26" s="334"/>
      <c r="J26" s="335"/>
    </row>
    <row r="27" spans="1:10" ht="18" customHeight="1">
      <c r="A27" s="330" t="s">
        <v>105</v>
      </c>
      <c r="B27" s="331"/>
      <c r="C27" s="8"/>
      <c r="E27" s="330" t="s">
        <v>105</v>
      </c>
      <c r="F27" s="331"/>
      <c r="G27" s="8"/>
      <c r="I27" s="336" t="s">
        <v>106</v>
      </c>
      <c r="J27" s="337"/>
    </row>
    <row r="28" spans="1:10" ht="18" customHeight="1" thickBot="1">
      <c r="A28" s="330" t="s">
        <v>107</v>
      </c>
      <c r="B28" s="331"/>
      <c r="C28" s="8"/>
      <c r="E28" s="330" t="s">
        <v>107</v>
      </c>
      <c r="F28" s="331"/>
      <c r="G28" s="8"/>
      <c r="I28" s="338"/>
      <c r="J28" s="339"/>
    </row>
    <row r="29" spans="1:10" ht="18" customHeight="1" thickBot="1">
      <c r="A29" s="330" t="s">
        <v>108</v>
      </c>
      <c r="B29" s="331"/>
      <c r="C29" s="8"/>
      <c r="E29" s="330" t="s">
        <v>108</v>
      </c>
      <c r="F29" s="331"/>
      <c r="G29" s="8"/>
    </row>
    <row r="30" spans="1:10" ht="18" customHeight="1" thickBot="1">
      <c r="A30" s="330" t="s">
        <v>109</v>
      </c>
      <c r="B30" s="331"/>
      <c r="C30" s="8"/>
      <c r="E30" s="330" t="s">
        <v>109</v>
      </c>
      <c r="F30" s="331"/>
      <c r="G30" s="8"/>
      <c r="I30" s="340" t="s">
        <v>110</v>
      </c>
      <c r="J30" s="341"/>
    </row>
    <row r="31" spans="1:10" ht="18" customHeight="1" thickBot="1">
      <c r="A31" s="330" t="s">
        <v>111</v>
      </c>
      <c r="B31" s="331"/>
      <c r="C31" s="9"/>
      <c r="E31" s="330" t="s">
        <v>111</v>
      </c>
      <c r="F31" s="331"/>
      <c r="G31" s="9"/>
      <c r="I31" s="342" t="s">
        <v>112</v>
      </c>
      <c r="J31" s="343"/>
    </row>
    <row r="32" spans="1:10" ht="18" customHeight="1" thickBot="1">
      <c r="A32" s="345" t="s">
        <v>113</v>
      </c>
      <c r="B32" s="346"/>
      <c r="C32" s="10"/>
      <c r="E32" s="345" t="s">
        <v>113</v>
      </c>
      <c r="F32" s="346"/>
      <c r="G32" s="10"/>
      <c r="I32" s="347" t="s">
        <v>114</v>
      </c>
      <c r="J32" s="348"/>
    </row>
    <row r="33" spans="1:10" ht="18" customHeight="1">
      <c r="A33" s="11"/>
      <c r="B33" s="11"/>
      <c r="C33" s="11"/>
      <c r="I33" s="5"/>
      <c r="J33" s="5"/>
    </row>
    <row r="34" spans="1:10" ht="18" customHeight="1" thickBot="1">
      <c r="A34" s="11"/>
      <c r="B34" s="11"/>
      <c r="C34" s="11"/>
      <c r="I34" s="5"/>
      <c r="J34" s="5"/>
    </row>
    <row r="35" spans="1:10" ht="18" customHeight="1" thickBot="1">
      <c r="B35" s="349" t="s">
        <v>115</v>
      </c>
      <c r="C35" s="350"/>
      <c r="D35" s="350"/>
      <c r="E35" s="351"/>
      <c r="F35" s="12"/>
      <c r="G35" s="352" t="s">
        <v>116</v>
      </c>
      <c r="H35" s="353"/>
      <c r="I35" s="353"/>
      <c r="J35" s="354"/>
    </row>
    <row r="36" spans="1:10" ht="18" customHeight="1">
      <c r="A36" s="355" t="s">
        <v>117</v>
      </c>
      <c r="B36" s="356" t="s">
        <v>118</v>
      </c>
      <c r="C36" s="358" t="s">
        <v>119</v>
      </c>
      <c r="D36" s="360" t="s">
        <v>120</v>
      </c>
      <c r="E36" s="362" t="s">
        <v>121</v>
      </c>
      <c r="F36" s="364" t="s">
        <v>122</v>
      </c>
      <c r="G36" s="366" t="s">
        <v>123</v>
      </c>
      <c r="H36" s="367"/>
      <c r="I36" s="366" t="s">
        <v>124</v>
      </c>
      <c r="J36" s="368"/>
    </row>
    <row r="37" spans="1:10" ht="37.15" customHeight="1">
      <c r="A37" s="355"/>
      <c r="B37" s="357"/>
      <c r="C37" s="359"/>
      <c r="D37" s="361"/>
      <c r="E37" s="363"/>
      <c r="F37" s="365"/>
      <c r="G37" s="14" t="s">
        <v>125</v>
      </c>
      <c r="H37" s="15" t="s">
        <v>126</v>
      </c>
      <c r="I37" s="14" t="s">
        <v>125</v>
      </c>
      <c r="J37" s="16" t="s">
        <v>126</v>
      </c>
    </row>
    <row r="38" spans="1:10" ht="18" customHeight="1">
      <c r="A38" s="17">
        <v>1</v>
      </c>
      <c r="B38" s="18"/>
      <c r="C38" s="19"/>
      <c r="D38" s="19"/>
      <c r="E38" s="20"/>
      <c r="F38" s="21"/>
      <c r="G38" s="22" t="str">
        <f>IF(ISBLANK(F38),"",(((($C$24*$C$26*$C$25-$D$21)*60)-(SUM($C$27,$C$28,$C$29,$C$30,$C$31*0.5,$C$32*$F$43/60)*$C$25*$C$24))*60)/F38)</f>
        <v/>
      </c>
      <c r="H38" s="23" t="str">
        <f>IF(ISBLANK(F38),"",D38/G38)</f>
        <v/>
      </c>
      <c r="I38" s="22" t="str">
        <f>IF(ISBLANK(F38),"",(((($G$24*$G$26*$G$25-$D$21)*60)-(SUM($G$27,$G$28,$G$29,$G$30,$G$31*0.5,$G$32*$F$44/60)*$G$25*$G$24))*60)/F38)</f>
        <v/>
      </c>
      <c r="J38" s="24" t="str">
        <f>IF(ISBLANK(F38),"",E38/I38)</f>
        <v/>
      </c>
    </row>
    <row r="39" spans="1:10" ht="18" customHeight="1">
      <c r="A39" s="17">
        <v>2</v>
      </c>
      <c r="B39" s="18"/>
      <c r="C39" s="19"/>
      <c r="D39" s="19"/>
      <c r="E39" s="20"/>
      <c r="F39" s="21"/>
      <c r="G39" s="22" t="str">
        <f>IF(ISBLANK(F39),"",(((($C$24*$C$26*$C$25-$D$21)*60)-(SUM($C$27,$C$28,$C$29,$C$30,$C$31*0.5,$C$32*$F$43/60)*$C$25*$C$24))*60)/F39)</f>
        <v/>
      </c>
      <c r="H39" s="23" t="str">
        <f t="shared" ref="H39:H42" si="0">IF(ISBLANK(F39),"",D39/G39)</f>
        <v/>
      </c>
      <c r="I39" s="22" t="str">
        <f>IF(ISBLANK(F39),"",(((($G$24*$G$26*$G$25-$D$21)*60)-(SUM($G$27,$G$28,$G$29,$G$30,$G$31*0.5,$G$32*$F$44/60)*$G$25*$G$24))*60)/F39)</f>
        <v/>
      </c>
      <c r="J39" s="24" t="str">
        <f>IF(ISBLANK(F39),"",E39/I39)</f>
        <v/>
      </c>
    </row>
    <row r="40" spans="1:10" ht="18" customHeight="1">
      <c r="A40" s="17">
        <v>3</v>
      </c>
      <c r="B40" s="18"/>
      <c r="C40" s="19"/>
      <c r="D40" s="19"/>
      <c r="E40" s="20"/>
      <c r="F40" s="21"/>
      <c r="G40" s="22" t="str">
        <f>IF(ISBLANK(F40),"",(((($C$24*$C$26*$C$25-$D$21)*60)-(SUM($C$27,$C$28,$C$29,$C$30,$C$31*0.5,$C$32*$F$43/60)*$C$25*$C$24))*60)/F40)</f>
        <v/>
      </c>
      <c r="H40" s="23" t="str">
        <f t="shared" si="0"/>
        <v/>
      </c>
      <c r="I40" s="22" t="str">
        <f>IF(ISBLANK(F40),"",(((($G$24*$G$26*$G$25-$D$21)*60)-(SUM($G$27,$G$28,$G$29,$G$30,$G$31*0.5,$G$32*$F$44/60)*$G$25*$G$24))*60)/F40)</f>
        <v/>
      </c>
      <c r="J40" s="24" t="str">
        <f t="shared" ref="J40:J42" si="1">IF(ISBLANK(F40),"",E40/I40)</f>
        <v/>
      </c>
    </row>
    <row r="41" spans="1:10" ht="18" customHeight="1">
      <c r="A41" s="17">
        <v>4</v>
      </c>
      <c r="B41" s="18"/>
      <c r="C41" s="19"/>
      <c r="D41" s="19"/>
      <c r="E41" s="20"/>
      <c r="F41" s="21"/>
      <c r="G41" s="22" t="str">
        <f>IF(ISBLANK(F41),"",(((($C$24*$C$26*$C$25-$D$21)*60)-(SUM($C$27,$C$28,$C$29,$C$30,$C$31*0.5,$C$32*$F$43/60)*$C$25*$C$24))*60)/F41)</f>
        <v/>
      </c>
      <c r="H41" s="23" t="str">
        <f t="shared" si="0"/>
        <v/>
      </c>
      <c r="I41" s="22" t="str">
        <f>IF(ISBLANK(F41),"",(((($G$24*$G$26*$G$25-$D$21)*60)-(SUM($G$27,$G$28,$G$29,$G$30,$G$31*0.5,$G$32*$F$44/60)*$G$25*$G$24))*60)/F41)</f>
        <v/>
      </c>
      <c r="J41" s="24" t="str">
        <f t="shared" si="1"/>
        <v/>
      </c>
    </row>
    <row r="42" spans="1:10" ht="18" customHeight="1" thickBot="1">
      <c r="A42" s="17">
        <v>5</v>
      </c>
      <c r="B42" s="25"/>
      <c r="C42" s="26"/>
      <c r="D42" s="26"/>
      <c r="E42" s="27"/>
      <c r="F42" s="21"/>
      <c r="G42" s="22" t="str">
        <f>IF(ISBLANK(F42),"",(((($C$24*$C$26*$C$25-$D$21)*60)-(SUM($C$27,$C$28,$C$29,$C$30,$C$31*0.5,$C$32*$F$43/60)*$C$25*$C$24))*60)/F42)</f>
        <v/>
      </c>
      <c r="H42" s="23" t="str">
        <f t="shared" si="0"/>
        <v/>
      </c>
      <c r="I42" s="22" t="str">
        <f>IF(ISBLANK(F42),"",(((($G$24*$G$26*$G$25-$D$21)*60)-(SUM($G$27,$G$28,$G$29,$G$30,$G$31*0.5,$G$32*$F$44/60)*$G$25*$G$24))*60)/F42)</f>
        <v/>
      </c>
      <c r="J42" s="24" t="str">
        <f t="shared" si="1"/>
        <v/>
      </c>
    </row>
    <row r="43" spans="1:10" ht="18" customHeight="1" thickBot="1">
      <c r="C43" s="369" t="s">
        <v>130</v>
      </c>
      <c r="D43" s="370"/>
      <c r="E43" s="371"/>
      <c r="F43" s="28" t="str">
        <f t="array" ref="F43">IFERROR((SUM((((D38:D42)/SUM($D$38:$D$42))*(F38:F42)))),"")</f>
        <v/>
      </c>
      <c r="G43" s="29" t="s">
        <v>131</v>
      </c>
      <c r="H43" s="30" t="str">
        <f>IF(ISBLANK(C38),"",SUM(H38:H42))</f>
        <v/>
      </c>
      <c r="I43" s="31" t="s">
        <v>131</v>
      </c>
      <c r="J43" s="30" t="str">
        <f>IF(ISBLANK(C38),"",SUM(J38:J42))</f>
        <v/>
      </c>
    </row>
    <row r="44" spans="1:10" ht="18" customHeight="1" thickBot="1">
      <c r="C44" s="372" t="s">
        <v>132</v>
      </c>
      <c r="D44" s="373"/>
      <c r="E44" s="374"/>
      <c r="F44" s="32" t="str">
        <f t="array" ref="F44">IFERROR((SUM((((E38:E42)/SUM($E$38:$E$42))*(F38:F42)))),"")</f>
        <v/>
      </c>
    </row>
    <row r="45" spans="1:10">
      <c r="G45" s="344"/>
      <c r="H45" s="344"/>
    </row>
  </sheetData>
  <mergeCells count="61">
    <mergeCell ref="C43:E43"/>
    <mergeCell ref="C44:E44"/>
    <mergeCell ref="E30:F30"/>
    <mergeCell ref="I30:J30"/>
    <mergeCell ref="G45:H45"/>
    <mergeCell ref="A32:B32"/>
    <mergeCell ref="E32:F32"/>
    <mergeCell ref="I32:J32"/>
    <mergeCell ref="B35:E35"/>
    <mergeCell ref="G35:J35"/>
    <mergeCell ref="A36:A37"/>
    <mergeCell ref="B36:B37"/>
    <mergeCell ref="C36:C37"/>
    <mergeCell ref="D36:D37"/>
    <mergeCell ref="E36:E37"/>
    <mergeCell ref="F36:F37"/>
    <mergeCell ref="G36:H36"/>
    <mergeCell ref="I36:J36"/>
    <mergeCell ref="A31:B31"/>
    <mergeCell ref="E31:F31"/>
    <mergeCell ref="I31:J31"/>
    <mergeCell ref="A25:B25"/>
    <mergeCell ref="E25:F25"/>
    <mergeCell ref="I25:J26"/>
    <mergeCell ref="A26:B26"/>
    <mergeCell ref="E26:F26"/>
    <mergeCell ref="A27:B27"/>
    <mergeCell ref="E27:F27"/>
    <mergeCell ref="I27:J28"/>
    <mergeCell ref="A28:B28"/>
    <mergeCell ref="E28:F28"/>
    <mergeCell ref="A29:B29"/>
    <mergeCell ref="E29:F29"/>
    <mergeCell ref="A30:B30"/>
    <mergeCell ref="I22:J22"/>
    <mergeCell ref="A23:C23"/>
    <mergeCell ref="E23:G23"/>
    <mergeCell ref="I23:J23"/>
    <mergeCell ref="A24:B24"/>
    <mergeCell ref="E24:F24"/>
    <mergeCell ref="I24:J24"/>
    <mergeCell ref="A21:C21"/>
    <mergeCell ref="I21:J21"/>
    <mergeCell ref="C7:D7"/>
    <mergeCell ref="E7:G7"/>
    <mergeCell ref="C8:D8"/>
    <mergeCell ref="E8:G8"/>
    <mergeCell ref="C9:D9"/>
    <mergeCell ref="E9:G9"/>
    <mergeCell ref="C10:D10"/>
    <mergeCell ref="E10:G10"/>
    <mergeCell ref="A12:J17"/>
    <mergeCell ref="A20:D20"/>
    <mergeCell ref="I20:J20"/>
    <mergeCell ref="C6:D6"/>
    <mergeCell ref="E6:G6"/>
    <mergeCell ref="A1:J1"/>
    <mergeCell ref="C4:D4"/>
    <mergeCell ref="E4:G4"/>
    <mergeCell ref="C5:D5"/>
    <mergeCell ref="E5:G5"/>
  </mergeCells>
  <conditionalFormatting sqref="E4:E10">
    <cfRule type="cellIs" dxfId="9" priority="3" stopIfTrue="1" operator="equal">
      <formula>0</formula>
    </cfRule>
  </conditionalFormatting>
  <conditionalFormatting sqref="C8">
    <cfRule type="cellIs" dxfId="8" priority="1" stopIfTrue="1" operator="equal">
      <formula>0</formula>
    </cfRule>
  </conditionalFormatting>
  <conditionalFormatting sqref="C4:C7 C9:C10">
    <cfRule type="cellIs" dxfId="7" priority="2" stopIfTrue="1" operator="equal">
      <formula>0</formula>
    </cfRule>
  </conditionalFormatting>
  <pageMargins left="0.7" right="0.7" top="0.75" bottom="0.75" header="0.3" footer="0.3"/>
  <pageSetup scale="67"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4378-037B-4DFA-A879-CC7A65D248F5}">
  <sheetPr>
    <tabColor theme="8" tint="0.59999389629810485"/>
    <pageSetUpPr autoPageBreaks="0" fitToPage="1"/>
  </sheetPr>
  <dimension ref="A1:L32"/>
  <sheetViews>
    <sheetView zoomScaleNormal="100" workbookViewId="0">
      <selection activeCell="J13" sqref="J13"/>
    </sheetView>
  </sheetViews>
  <sheetFormatPr defaultRowHeight="14.45"/>
  <cols>
    <col min="1" max="1" width="23.28515625" style="35" customWidth="1"/>
    <col min="2" max="2" width="23.7109375" style="35" customWidth="1"/>
    <col min="3" max="8" width="15.7109375" style="35" customWidth="1"/>
    <col min="9" max="9" width="9.85546875" style="35" customWidth="1"/>
    <col min="10" max="10" width="12.85546875" style="35" customWidth="1"/>
    <col min="12" max="12" width="10.28515625" customWidth="1"/>
  </cols>
  <sheetData>
    <row r="1" spans="1:11" ht="38.450000000000003" customHeight="1">
      <c r="A1" s="311" t="s">
        <v>0</v>
      </c>
      <c r="B1" s="311"/>
      <c r="C1" s="311"/>
      <c r="D1" s="311"/>
      <c r="E1" s="311"/>
      <c r="F1" s="311"/>
      <c r="G1" s="311"/>
      <c r="H1" s="311"/>
      <c r="I1" s="33"/>
      <c r="J1" s="33"/>
      <c r="K1" s="2"/>
    </row>
    <row r="2" spans="1:11" ht="18" customHeight="1">
      <c r="A2" s="1"/>
      <c r="B2" s="1"/>
      <c r="C2" s="1"/>
      <c r="D2" s="1"/>
      <c r="E2" s="1"/>
      <c r="F2" s="1"/>
      <c r="G2" s="1"/>
      <c r="H2" s="1"/>
      <c r="I2" s="33"/>
      <c r="J2" s="33"/>
      <c r="K2" s="2"/>
    </row>
    <row r="3" spans="1:11" ht="18" customHeight="1" thickBot="1">
      <c r="A3" s="1"/>
      <c r="B3" s="1"/>
      <c r="C3" s="1"/>
      <c r="D3" s="1"/>
      <c r="E3" s="1"/>
      <c r="F3" s="1"/>
      <c r="G3" s="1"/>
      <c r="H3" s="1"/>
      <c r="I3" s="33"/>
      <c r="J3" s="33"/>
      <c r="K3" s="2"/>
    </row>
    <row r="4" spans="1:11" ht="18" customHeight="1" thickBot="1">
      <c r="A4" s="378" t="s">
        <v>133</v>
      </c>
      <c r="B4" s="379"/>
      <c r="C4" s="36"/>
      <c r="D4" s="36"/>
      <c r="E4" s="36"/>
      <c r="F4" s="36"/>
      <c r="G4" s="36"/>
      <c r="H4" s="36"/>
      <c r="I4" s="36"/>
    </row>
    <row r="5" spans="1:11" ht="18" customHeight="1" thickBot="1">
      <c r="A5" s="380" t="s">
        <v>134</v>
      </c>
      <c r="B5" s="381"/>
      <c r="C5" s="36"/>
      <c r="D5" s="36"/>
      <c r="E5" s="36"/>
      <c r="F5" s="36"/>
      <c r="G5" s="36"/>
      <c r="H5" s="36"/>
      <c r="I5" s="36"/>
    </row>
    <row r="6" spans="1:11" ht="18" customHeight="1" thickBot="1">
      <c r="A6" s="36"/>
      <c r="B6" s="36"/>
      <c r="C6" s="420"/>
      <c r="D6" s="421"/>
      <c r="E6" s="421"/>
      <c r="F6" s="421"/>
      <c r="G6" s="421"/>
      <c r="H6" s="36"/>
      <c r="I6" s="36"/>
    </row>
    <row r="7" spans="1:11" ht="18" customHeight="1" thickBot="1">
      <c r="A7" s="87"/>
      <c r="B7" s="87"/>
      <c r="C7" s="375" t="s">
        <v>135</v>
      </c>
      <c r="D7" s="376"/>
      <c r="E7" s="376"/>
      <c r="F7" s="376"/>
      <c r="G7" s="377"/>
      <c r="H7" s="93"/>
      <c r="I7" s="36"/>
    </row>
    <row r="8" spans="1:11" ht="18" customHeight="1" thickBot="1">
      <c r="A8" s="375" t="s">
        <v>136</v>
      </c>
      <c r="B8" s="377"/>
      <c r="C8" s="38"/>
      <c r="D8" s="39"/>
      <c r="E8" s="38"/>
      <c r="F8" s="39"/>
      <c r="G8" s="40"/>
      <c r="H8" s="41" t="s">
        <v>138</v>
      </c>
      <c r="I8" s="36"/>
    </row>
    <row r="9" spans="1:11" s="46" customFormat="1" ht="30" customHeight="1">
      <c r="A9" s="392" t="s">
        <v>139</v>
      </c>
      <c r="B9" s="393"/>
      <c r="C9" s="94"/>
      <c r="D9" s="95"/>
      <c r="E9" s="95"/>
      <c r="F9" s="95"/>
      <c r="G9" s="96"/>
      <c r="H9" s="97" t="str">
        <f>IF(ISBLANK(C9),"",SUM(C9:G9))</f>
        <v/>
      </c>
    </row>
    <row r="10" spans="1:11" s="46" customFormat="1" ht="30" customHeight="1">
      <c r="A10" s="392" t="s">
        <v>140</v>
      </c>
      <c r="B10" s="393"/>
      <c r="C10" s="98"/>
      <c r="D10" s="99"/>
      <c r="E10" s="99"/>
      <c r="F10" s="99"/>
      <c r="G10" s="100"/>
      <c r="H10" s="101" t="str">
        <f>IF(ISBLANK(C9),"",SUM(C10:G10))</f>
        <v/>
      </c>
    </row>
    <row r="11" spans="1:11" s="46" customFormat="1" ht="30" customHeight="1">
      <c r="A11" s="394" t="s">
        <v>141</v>
      </c>
      <c r="B11" s="395"/>
      <c r="C11" s="98"/>
      <c r="D11" s="99"/>
      <c r="E11" s="99"/>
      <c r="F11" s="99"/>
      <c r="G11" s="100"/>
      <c r="H11" s="101" t="str">
        <f>IF(ISBLANK(C9),"",SUM(C11:G11))</f>
        <v/>
      </c>
    </row>
    <row r="12" spans="1:11" s="46" customFormat="1" ht="30" customHeight="1">
      <c r="A12" s="394" t="s">
        <v>142</v>
      </c>
      <c r="B12" s="395"/>
      <c r="C12" s="98"/>
      <c r="D12" s="99"/>
      <c r="E12" s="99"/>
      <c r="F12" s="99"/>
      <c r="G12" s="100"/>
      <c r="H12" s="101" t="str">
        <f>IF(ISBLANK(C9),"",SUM(C12:G12))</f>
        <v/>
      </c>
    </row>
    <row r="13" spans="1:11" s="46" customFormat="1" ht="30" customHeight="1">
      <c r="A13" s="394" t="s">
        <v>143</v>
      </c>
      <c r="B13" s="395"/>
      <c r="C13" s="98"/>
      <c r="D13" s="99"/>
      <c r="E13" s="99"/>
      <c r="F13" s="99"/>
      <c r="G13" s="100"/>
      <c r="H13" s="101" t="str">
        <f>IF(ISBLANK(C9),"",SUM(C13:G13))</f>
        <v/>
      </c>
    </row>
    <row r="14" spans="1:11" s="46" customFormat="1" ht="30" customHeight="1">
      <c r="A14" s="394" t="s">
        <v>144</v>
      </c>
      <c r="B14" s="395"/>
      <c r="C14" s="102"/>
      <c r="D14" s="103"/>
      <c r="E14" s="103"/>
      <c r="F14" s="103"/>
      <c r="G14" s="104"/>
      <c r="H14" s="101" t="str">
        <f>IF(ISBLANK(C9),"",SUM(C14:G14))</f>
        <v/>
      </c>
    </row>
    <row r="15" spans="1:11" s="46" customFormat="1" ht="30" customHeight="1">
      <c r="A15" s="396" t="s">
        <v>145</v>
      </c>
      <c r="B15" s="397"/>
      <c r="C15" s="105"/>
      <c r="D15" s="99"/>
      <c r="E15" s="99"/>
      <c r="F15" s="99"/>
      <c r="G15" s="100"/>
      <c r="H15" s="101" t="str">
        <f>IF(ISBLANK(C9),"",SUM(C15:G15))</f>
        <v/>
      </c>
    </row>
    <row r="16" spans="1:11" s="46" customFormat="1" ht="30" customHeight="1" thickBot="1">
      <c r="A16" s="398" t="s">
        <v>146</v>
      </c>
      <c r="B16" s="399"/>
      <c r="C16" s="106"/>
      <c r="D16" s="103"/>
      <c r="E16" s="103"/>
      <c r="F16" s="103"/>
      <c r="G16" s="104"/>
      <c r="H16" s="107" t="str">
        <f>IFERROR(((H9-H10-H11)*60)/H17,"")</f>
        <v/>
      </c>
    </row>
    <row r="17" spans="1:12" s="46" customFormat="1" ht="30" customHeight="1" thickBot="1">
      <c r="A17" s="400" t="s">
        <v>147</v>
      </c>
      <c r="B17" s="401"/>
      <c r="C17" s="108"/>
      <c r="D17" s="109"/>
      <c r="E17" s="109"/>
      <c r="F17" s="109"/>
      <c r="G17" s="110"/>
      <c r="H17" s="111" t="str">
        <f>IF((SUM(C17:G17))=0,"",SUM(C17:G17))</f>
        <v/>
      </c>
    </row>
    <row r="18" spans="1:12" ht="15" thickBot="1">
      <c r="E18"/>
      <c r="F18" s="60"/>
      <c r="G18" s="60"/>
      <c r="H18" s="60"/>
      <c r="I18" s="60"/>
      <c r="J18" s="60"/>
    </row>
    <row r="19" spans="1:12" ht="15.95" thickBot="1">
      <c r="A19" s="5"/>
      <c r="B19" s="87"/>
      <c r="C19" s="402" t="s">
        <v>116</v>
      </c>
      <c r="D19" s="403"/>
      <c r="E19" s="403"/>
      <c r="F19" s="403"/>
      <c r="G19" s="403"/>
      <c r="H19" s="404"/>
    </row>
    <row r="20" spans="1:12" ht="14.45" customHeight="1">
      <c r="A20" s="5"/>
      <c r="B20" s="384" t="s">
        <v>117</v>
      </c>
      <c r="C20" s="385" t="s">
        <v>148</v>
      </c>
      <c r="D20" s="387" t="s">
        <v>149</v>
      </c>
      <c r="E20" s="389" t="s">
        <v>150</v>
      </c>
      <c r="F20" s="390"/>
      <c r="G20" s="390"/>
      <c r="H20" s="391"/>
    </row>
    <row r="21" spans="1:12" s="3" customFormat="1" ht="31.9" customHeight="1">
      <c r="B21" s="384"/>
      <c r="C21" s="386"/>
      <c r="D21" s="388"/>
      <c r="E21" s="61" t="s">
        <v>151</v>
      </c>
      <c r="F21" s="62" t="s">
        <v>152</v>
      </c>
      <c r="G21" s="63" t="s">
        <v>153</v>
      </c>
      <c r="H21" s="64" t="s">
        <v>154</v>
      </c>
      <c r="L21" s="13"/>
    </row>
    <row r="22" spans="1:12" ht="18" customHeight="1">
      <c r="A22" s="5"/>
      <c r="B22" s="112">
        <v>1</v>
      </c>
      <c r="C22" s="66" t="str">
        <f>IF(ISBLANK(C8),"",C8)</f>
        <v/>
      </c>
      <c r="D22" s="67" t="str">
        <f>IFERROR(($C$9-$C$10-$C$11-$C$13-($C$14*0.5)-($C$15*$C$16/60))/(C16/60),"")</f>
        <v/>
      </c>
      <c r="E22" s="68" t="str">
        <f>IFERROR(($C$9-($C$10+$C$11+$C$13+$C$12))/($C$9-$C$10-$C$11-$C$12),"")</f>
        <v/>
      </c>
      <c r="F22" s="69" t="str">
        <f>IF(ISBLANK(C16),"",C17/D22)</f>
        <v/>
      </c>
      <c r="G22" s="70" t="str">
        <f>IF(ISBLANK(C16),"",(C17/(C17+C15)))</f>
        <v/>
      </c>
      <c r="H22" s="71" t="str">
        <f t="shared" ref="H22:H27" si="0">IFERROR((G22*F22*E22),"")</f>
        <v/>
      </c>
      <c r="K22" s="72"/>
    </row>
    <row r="23" spans="1:12" ht="18" customHeight="1">
      <c r="A23" s="5"/>
      <c r="B23" s="112">
        <v>2</v>
      </c>
      <c r="C23" s="66" t="str">
        <f>IF(ISBLANK(D8),"",D8)</f>
        <v/>
      </c>
      <c r="D23" s="67" t="str">
        <f>IFERROR(($D$9-$D$10-$D$11-$D$13-($D$14*0.5)-($D$15*$D$16/60))/(D16/60),"")</f>
        <v/>
      </c>
      <c r="E23" s="68" t="str">
        <f>IFERROR(($D$9-($D$10+$D$11+$D$13+$D$12))/($D$9-$D$10-$D$11-$D$12),"")</f>
        <v/>
      </c>
      <c r="F23" s="69" t="str">
        <f>IF(ISBLANK(D16),"",D17/D23)</f>
        <v/>
      </c>
      <c r="G23" s="70" t="str">
        <f>IF(ISBLANK(D16),"",(D17/(D17+D15)))</f>
        <v/>
      </c>
      <c r="H23" s="71" t="str">
        <f t="shared" si="0"/>
        <v/>
      </c>
      <c r="K23" s="72"/>
    </row>
    <row r="24" spans="1:12" ht="18" customHeight="1">
      <c r="A24" s="5"/>
      <c r="B24" s="112">
        <v>3</v>
      </c>
      <c r="C24" s="66" t="str">
        <f>IF(ISBLANK(E8),"",E8)</f>
        <v/>
      </c>
      <c r="D24" s="67" t="str">
        <f>IFERROR(($E$9-$E$10-$E$11-$E$13-($E$14*0.5)-($E$15*$E$16/60))/(E16/60),"")</f>
        <v/>
      </c>
      <c r="E24" s="68" t="str">
        <f>IFERROR(($E$9-($E$10+$E$11+$E$13+$E$12))/($E$9-$E$10-$E$11-$E$12),"")</f>
        <v/>
      </c>
      <c r="F24" s="69" t="str">
        <f>IF(ISBLANK(E16),"",E17/D24)</f>
        <v/>
      </c>
      <c r="G24" s="70" t="str">
        <f>IF(ISBLANK(E16),"",(E17/(E17+E15)))</f>
        <v/>
      </c>
      <c r="H24" s="71" t="str">
        <f t="shared" si="0"/>
        <v/>
      </c>
      <c r="K24" s="72"/>
    </row>
    <row r="25" spans="1:12" ht="18" customHeight="1">
      <c r="A25" s="5"/>
      <c r="B25" s="112">
        <v>4</v>
      </c>
      <c r="C25" s="66" t="str">
        <f>IF(ISBLANK(F8),"",F8)</f>
        <v/>
      </c>
      <c r="D25" s="67" t="str">
        <f>IFERROR(($F$9-$F$10-$F$11-$F$13-($F$14*0.5)-($F$15*$F$16/60))/(F16/60),"")</f>
        <v/>
      </c>
      <c r="E25" s="68" t="str">
        <f>IFERROR(($F$9-($F$10+$F$11+$F$13+$F$12))/($F$9-$F$10-$F$11-$F$12),"")</f>
        <v/>
      </c>
      <c r="F25" s="69" t="str">
        <f>IF(ISBLANK(F16),"",F17/D25)</f>
        <v/>
      </c>
      <c r="G25" s="70" t="str">
        <f>IF(ISBLANK(F16),"",(F17/(F17+F15)))</f>
        <v/>
      </c>
      <c r="H25" s="71" t="str">
        <f t="shared" si="0"/>
        <v/>
      </c>
      <c r="K25" s="72"/>
    </row>
    <row r="26" spans="1:12" ht="18" customHeight="1" thickBot="1">
      <c r="A26" s="11"/>
      <c r="B26" s="112">
        <v>5</v>
      </c>
      <c r="C26" s="74" t="str">
        <f>IF(ISBLANK(G8),"",G8)</f>
        <v/>
      </c>
      <c r="D26" s="75" t="str">
        <f>IFERROR(($G$9-$G$10-$G$11-$G$13-($G$14*0.5)-($G$15*$G$16/60))/(G16/60),"")</f>
        <v/>
      </c>
      <c r="E26" s="76" t="str">
        <f>IFERROR(($G$9-($G$10+$G$11+$G$13+$G$12))/($G$9-$G$10-$G$11-$G$12),"")</f>
        <v/>
      </c>
      <c r="F26" s="77" t="str">
        <f>IF(ISBLANK(G16),"",G17/D26)</f>
        <v/>
      </c>
      <c r="G26" s="78" t="str">
        <f>IF(ISBLANK(G16),"",(G17/(G17+G15)))</f>
        <v/>
      </c>
      <c r="H26" s="79" t="str">
        <f t="shared" si="0"/>
        <v/>
      </c>
      <c r="K26" s="72"/>
      <c r="L26" s="80"/>
    </row>
    <row r="27" spans="1:12" ht="18" customHeight="1" thickBot="1">
      <c r="A27" s="5"/>
      <c r="B27" s="87"/>
      <c r="C27" s="81" t="s">
        <v>138</v>
      </c>
      <c r="D27" s="82" t="str">
        <f>IF(ISBLANK(C9),"",SUM(D22:D26))</f>
        <v/>
      </c>
      <c r="E27" s="83" t="str">
        <f>IFERROR(($H$9-($H$10+$H$11+$H$13+$H$12))/($H$9-$H$10-$H$11-$H$12),"")</f>
        <v/>
      </c>
      <c r="F27" s="84" t="str">
        <f>IFERROR(H17/D27,"")</f>
        <v/>
      </c>
      <c r="G27" s="85" t="str">
        <f>IFERROR((H17/(H17+H15)),"")</f>
        <v/>
      </c>
      <c r="H27" s="86" t="str">
        <f t="shared" si="0"/>
        <v/>
      </c>
      <c r="K27" s="72"/>
      <c r="L27" s="80"/>
    </row>
    <row r="28" spans="1:12" ht="18" customHeight="1" thickBot="1">
      <c r="F28" s="383"/>
      <c r="G28" s="383"/>
      <c r="H28" s="383"/>
    </row>
    <row r="29" spans="1:12" ht="18" customHeight="1" thickBot="1">
      <c r="A29" s="5"/>
      <c r="B29" s="422" t="s">
        <v>160</v>
      </c>
      <c r="C29" s="423"/>
      <c r="D29" s="423"/>
      <c r="E29" s="424"/>
      <c r="F29" s="5"/>
      <c r="G29" s="428" t="s">
        <v>156</v>
      </c>
      <c r="H29" s="429"/>
    </row>
    <row r="30" spans="1:12" ht="18" customHeight="1" thickBot="1">
      <c r="A30" s="5"/>
      <c r="B30" s="425"/>
      <c r="C30" s="426"/>
      <c r="D30" s="426"/>
      <c r="E30" s="427"/>
      <c r="F30" s="5"/>
      <c r="G30" s="430" t="s">
        <v>157</v>
      </c>
      <c r="H30" s="431"/>
    </row>
    <row r="31" spans="1:12" ht="18" customHeight="1" thickBot="1">
      <c r="A31" s="5"/>
      <c r="B31" s="432" t="s">
        <v>158</v>
      </c>
      <c r="C31" s="113" t="s">
        <v>123</v>
      </c>
      <c r="D31" s="114" t="s">
        <v>124</v>
      </c>
      <c r="E31" s="115"/>
      <c r="F31" s="5"/>
      <c r="G31" s="434" t="s">
        <v>159</v>
      </c>
      <c r="H31" s="435"/>
    </row>
    <row r="32" spans="1:12" ht="18" customHeight="1" thickBot="1">
      <c r="A32" s="5"/>
      <c r="B32" s="433"/>
      <c r="C32" s="116" t="str">
        <f>'DMTN Equipment Planning OEE'!H43</f>
        <v/>
      </c>
      <c r="D32" s="117" t="str">
        <f>'DMTN Equipment Planning OEE'!J43</f>
        <v/>
      </c>
      <c r="E32" s="5"/>
      <c r="F32" s="5"/>
      <c r="G32" s="5"/>
      <c r="H32" s="5"/>
    </row>
  </sheetData>
  <mergeCells count="26">
    <mergeCell ref="F28:H28"/>
    <mergeCell ref="B29:E30"/>
    <mergeCell ref="G29:H29"/>
    <mergeCell ref="G30:H30"/>
    <mergeCell ref="B31:B32"/>
    <mergeCell ref="G31:H31"/>
    <mergeCell ref="A15:B15"/>
    <mergeCell ref="A16:B16"/>
    <mergeCell ref="A17:B17"/>
    <mergeCell ref="C19:H19"/>
    <mergeCell ref="B20:B21"/>
    <mergeCell ref="C20:C21"/>
    <mergeCell ref="D20:D21"/>
    <mergeCell ref="E20:H20"/>
    <mergeCell ref="A14:B14"/>
    <mergeCell ref="A1:H1"/>
    <mergeCell ref="A4:B4"/>
    <mergeCell ref="A5:B5"/>
    <mergeCell ref="C6:G6"/>
    <mergeCell ref="C7:G7"/>
    <mergeCell ref="A8:B8"/>
    <mergeCell ref="A9:B9"/>
    <mergeCell ref="A10:B10"/>
    <mergeCell ref="A11:B11"/>
    <mergeCell ref="A12:B12"/>
    <mergeCell ref="A13:B13"/>
  </mergeCells>
  <conditionalFormatting sqref="H27">
    <cfRule type="containsBlanks" dxfId="6" priority="1">
      <formula>LEN(TRIM(H27))=0</formula>
    </cfRule>
  </conditionalFormatting>
  <pageMargins left="0.25" right="0.25" top="0.75" bottom="0.75" header="0.3" footer="0.3"/>
  <pageSetup scale="94" orientation="landscape" r:id="rId1"/>
  <drawing r:id="rId2"/>
  <extLst>
    <ext xmlns:x14="http://schemas.microsoft.com/office/spreadsheetml/2009/9/main" uri="{78C0D931-6437-407d-A8EE-F0AAD7539E65}">
      <x14:conditionalFormattings>
        <x14:conditionalFormatting xmlns:xm="http://schemas.microsoft.com/office/excel/2006/main">
          <x14:cfRule type="cellIs" priority="2" operator="lessThan" id="{C70A0B82-A6F4-43AE-BE80-A170DAEF03C3}">
            <xm:f>'DMTN Equipment Planning OEE'!$H$43</xm:f>
            <x14:dxf>
              <fill>
                <patternFill>
                  <bgColor rgb="FFFF9999"/>
                </patternFill>
              </fill>
            </x14:dxf>
          </x14:cfRule>
          <x14:cfRule type="cellIs" priority="3" operator="greaterThanOrEqual" id="{4EEA8AFF-FA7A-43D0-8F7C-B892D5F904E7}">
            <xm:f>'DMTN Equipment Planning OEE'!$J$43</xm:f>
            <x14:dxf>
              <fill>
                <patternFill>
                  <bgColor theme="9"/>
                </patternFill>
              </fill>
            </x14:dxf>
          </x14:cfRule>
          <x14:cfRule type="cellIs" priority="4" operator="greaterThanOrEqual" id="{8369CAA2-3D15-4F4E-879A-E77555CBA9D3}">
            <xm:f>'DMTN Equipment Planning OEE'!$H$43</xm:f>
            <x14:dxf>
              <fill>
                <patternFill>
                  <bgColor theme="9" tint="0.59996337778862885"/>
                </patternFill>
              </fill>
            </x14:dxf>
          </x14:cfRule>
          <xm:sqref>H27</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A1F-1016-457E-B5FD-67CE0B75092A}">
  <sheetPr>
    <tabColor theme="8" tint="0.59999389629810485"/>
    <pageSetUpPr fitToPage="1"/>
  </sheetPr>
  <dimension ref="A1:K53"/>
  <sheetViews>
    <sheetView zoomScaleNormal="100" workbookViewId="0">
      <selection activeCell="I11" sqref="I11"/>
    </sheetView>
  </sheetViews>
  <sheetFormatPr defaultRowHeight="14.45"/>
  <cols>
    <col min="1" max="1" width="4.7109375" style="35" bestFit="1" customWidth="1"/>
    <col min="2" max="6" width="19.7109375" style="35" customWidth="1"/>
    <col min="7" max="7" width="18.7109375" style="35" customWidth="1"/>
    <col min="8" max="8" width="15.7109375" style="35" customWidth="1"/>
    <col min="9" max="9" width="18.7109375" customWidth="1"/>
    <col min="10" max="10" width="15.7109375" customWidth="1"/>
  </cols>
  <sheetData>
    <row r="1" spans="1:11" ht="31.15" customHeight="1">
      <c r="A1" s="311" t="s">
        <v>0</v>
      </c>
      <c r="B1" s="311"/>
      <c r="C1" s="311"/>
      <c r="D1" s="311"/>
      <c r="E1" s="311"/>
      <c r="F1" s="311"/>
      <c r="G1" s="311"/>
      <c r="H1" s="311"/>
      <c r="I1" s="311"/>
      <c r="J1" s="311"/>
      <c r="K1" s="2"/>
    </row>
    <row r="2" spans="1:11" ht="18" customHeight="1">
      <c r="A2" s="1"/>
      <c r="B2" s="1"/>
      <c r="C2" s="1"/>
      <c r="D2" s="1"/>
      <c r="E2" s="1"/>
      <c r="F2" s="1"/>
      <c r="G2" s="1"/>
      <c r="H2" s="1"/>
      <c r="I2" s="1"/>
      <c r="J2" s="1"/>
      <c r="K2" s="2"/>
    </row>
    <row r="3" spans="1:11" ht="18.600000000000001">
      <c r="A3"/>
      <c r="B3" s="436" t="s">
        <v>3</v>
      </c>
      <c r="C3" s="436"/>
      <c r="D3" s="437"/>
      <c r="E3" s="437"/>
      <c r="F3" s="437"/>
      <c r="G3" s="437"/>
      <c r="H3" s="437"/>
      <c r="I3" s="118"/>
      <c r="J3" s="118"/>
      <c r="K3" s="118"/>
    </row>
    <row r="4" spans="1:11" ht="18.600000000000001">
      <c r="A4"/>
      <c r="B4" s="436" t="s">
        <v>5</v>
      </c>
      <c r="C4" s="436"/>
      <c r="D4" s="437"/>
      <c r="E4" s="437"/>
      <c r="F4" s="437"/>
      <c r="G4" s="437"/>
      <c r="H4" s="437"/>
      <c r="I4" s="118"/>
      <c r="J4" s="118"/>
      <c r="K4" s="118"/>
    </row>
    <row r="5" spans="1:11" ht="18.600000000000001">
      <c r="A5"/>
      <c r="B5" s="436" t="s">
        <v>9</v>
      </c>
      <c r="C5" s="436"/>
      <c r="D5" s="437"/>
      <c r="E5" s="437"/>
      <c r="F5" s="437"/>
      <c r="G5" s="437"/>
      <c r="H5" s="437"/>
      <c r="I5" s="118"/>
      <c r="J5" s="118"/>
      <c r="K5" s="118"/>
    </row>
    <row r="6" spans="1:11" ht="18.600000000000001">
      <c r="A6"/>
      <c r="B6" s="441" t="s">
        <v>10</v>
      </c>
      <c r="C6" s="441"/>
      <c r="D6" s="437"/>
      <c r="E6" s="437"/>
      <c r="F6" s="437"/>
      <c r="G6" s="437"/>
      <c r="H6" s="437"/>
      <c r="I6" s="118"/>
      <c r="J6" s="118"/>
      <c r="K6" s="118"/>
    </row>
    <row r="7" spans="1:11" ht="18.600000000000001">
      <c r="A7"/>
      <c r="B7" s="441" t="s">
        <v>14</v>
      </c>
      <c r="C7" s="441"/>
      <c r="D7" s="437"/>
      <c r="E7" s="437"/>
      <c r="F7" s="437"/>
      <c r="G7" s="437"/>
      <c r="H7" s="437"/>
      <c r="I7" s="118"/>
      <c r="J7" s="118"/>
      <c r="K7" s="118"/>
    </row>
    <row r="8" spans="1:11" ht="18.600000000000001">
      <c r="A8" s="119"/>
      <c r="B8" s="436" t="s">
        <v>15</v>
      </c>
      <c r="C8" s="436"/>
      <c r="D8" s="437"/>
      <c r="E8" s="437"/>
      <c r="F8" s="437"/>
      <c r="G8" s="437"/>
      <c r="H8" s="437"/>
      <c r="I8" s="118"/>
      <c r="J8" s="118"/>
      <c r="K8" s="118"/>
    </row>
    <row r="9" spans="1:11" ht="18" customHeight="1">
      <c r="A9" s="119"/>
      <c r="B9" s="436" t="s">
        <v>13</v>
      </c>
      <c r="C9" s="436"/>
      <c r="D9" s="437"/>
      <c r="E9" s="437"/>
      <c r="F9" s="437"/>
      <c r="G9" s="437"/>
      <c r="H9" s="437"/>
      <c r="I9" s="118"/>
      <c r="J9" s="118"/>
      <c r="K9" s="118"/>
    </row>
    <row r="10" spans="1:11" ht="15" customHeight="1"/>
    <row r="11" spans="1:11" ht="15" customHeight="1" thickBot="1"/>
    <row r="12" spans="1:11" ht="15" customHeight="1" thickBot="1">
      <c r="D12" s="442" t="s">
        <v>161</v>
      </c>
      <c r="E12" s="443"/>
      <c r="F12" s="443"/>
      <c r="G12" s="444"/>
    </row>
    <row r="13" spans="1:11" ht="15" customHeight="1" thickBot="1"/>
    <row r="14" spans="1:11" ht="19.899999999999999" customHeight="1" thickBot="1">
      <c r="B14" s="375" t="s">
        <v>92</v>
      </c>
      <c r="C14" s="376"/>
      <c r="D14" s="376"/>
      <c r="E14" s="377"/>
      <c r="F14" s="36"/>
      <c r="G14" s="36"/>
      <c r="H14" s="36"/>
      <c r="I14" s="120"/>
    </row>
    <row r="15" spans="1:11" ht="19.899999999999999" customHeight="1" thickBot="1">
      <c r="B15" s="445" t="s">
        <v>94</v>
      </c>
      <c r="C15" s="446"/>
      <c r="D15" s="447"/>
      <c r="E15" s="121">
        <f>'DMTN Equipment Planning OEE'!D21</f>
        <v>0</v>
      </c>
      <c r="F15" s="36"/>
      <c r="G15" s="36"/>
      <c r="H15" s="36"/>
      <c r="I15" s="120"/>
    </row>
    <row r="16" spans="1:11" ht="19.899999999999999" customHeight="1" thickBot="1">
      <c r="B16" s="36"/>
      <c r="C16" s="36"/>
      <c r="D16" s="36"/>
      <c r="E16" s="36"/>
      <c r="F16" s="36"/>
      <c r="G16" s="36"/>
      <c r="H16" s="36"/>
      <c r="I16" s="120"/>
    </row>
    <row r="17" spans="1:10" ht="19.899999999999999" customHeight="1" thickBot="1">
      <c r="B17" s="375" t="s">
        <v>97</v>
      </c>
      <c r="C17" s="376"/>
      <c r="D17" s="377"/>
      <c r="E17" s="36"/>
      <c r="F17" s="36"/>
      <c r="G17" s="438" t="s">
        <v>98</v>
      </c>
      <c r="H17" s="439"/>
      <c r="I17" s="440"/>
    </row>
    <row r="18" spans="1:10" ht="19.899999999999999" customHeight="1">
      <c r="B18" s="448" t="s">
        <v>100</v>
      </c>
      <c r="C18" s="449"/>
      <c r="D18" s="122">
        <f>'DMTN Equipment Planning OEE'!C24</f>
        <v>0</v>
      </c>
      <c r="E18" s="36"/>
      <c r="F18" s="36"/>
      <c r="G18" s="450" t="s">
        <v>100</v>
      </c>
      <c r="H18" s="451"/>
      <c r="I18" s="123">
        <f>'DMTN Equipment Planning OEE'!G24</f>
        <v>0</v>
      </c>
    </row>
    <row r="19" spans="1:10" ht="19.899999999999999" customHeight="1">
      <c r="B19" s="452" t="s">
        <v>102</v>
      </c>
      <c r="C19" s="453"/>
      <c r="D19" s="124">
        <f>'DMTN Equipment Planning OEE'!C25</f>
        <v>0</v>
      </c>
      <c r="E19" s="36"/>
      <c r="F19" s="36"/>
      <c r="G19" s="454" t="s">
        <v>102</v>
      </c>
      <c r="H19" s="455"/>
      <c r="I19" s="124">
        <f>'DMTN Equipment Planning OEE'!G25</f>
        <v>0</v>
      </c>
    </row>
    <row r="20" spans="1:10" ht="19.899999999999999" customHeight="1">
      <c r="B20" s="452" t="s">
        <v>162</v>
      </c>
      <c r="C20" s="453"/>
      <c r="D20" s="124">
        <f>'DMTN Equipment Planning OEE'!C26</f>
        <v>0</v>
      </c>
      <c r="E20" s="36"/>
      <c r="F20" s="36"/>
      <c r="G20" s="454" t="s">
        <v>162</v>
      </c>
      <c r="H20" s="455"/>
      <c r="I20" s="124">
        <f>'DMTN Equipment Planning OEE'!G26</f>
        <v>0</v>
      </c>
    </row>
    <row r="21" spans="1:10" ht="19.899999999999999" customHeight="1">
      <c r="B21" s="452" t="s">
        <v>105</v>
      </c>
      <c r="C21" s="453"/>
      <c r="D21" s="124">
        <f>'DMTN Equipment Planning OEE'!C27</f>
        <v>0</v>
      </c>
      <c r="E21" s="36"/>
      <c r="F21" s="36"/>
      <c r="G21" s="452" t="s">
        <v>105</v>
      </c>
      <c r="H21" s="453"/>
      <c r="I21" s="124">
        <f>'DMTN Equipment Planning OEE'!G27</f>
        <v>0</v>
      </c>
    </row>
    <row r="22" spans="1:10" ht="19.899999999999999" customHeight="1">
      <c r="B22" s="452" t="s">
        <v>107</v>
      </c>
      <c r="C22" s="453"/>
      <c r="D22" s="124">
        <f>'DMTN Equipment Planning OEE'!C28</f>
        <v>0</v>
      </c>
      <c r="E22" s="36"/>
      <c r="F22" s="36"/>
      <c r="G22" s="452" t="s">
        <v>107</v>
      </c>
      <c r="H22" s="453"/>
      <c r="I22" s="124">
        <f>'DMTN Equipment Planning OEE'!G28</f>
        <v>0</v>
      </c>
    </row>
    <row r="23" spans="1:10" ht="19.899999999999999" customHeight="1">
      <c r="B23" s="452" t="s">
        <v>108</v>
      </c>
      <c r="C23" s="453"/>
      <c r="D23" s="124">
        <f>'DMTN Equipment Planning OEE'!C29</f>
        <v>0</v>
      </c>
      <c r="E23" s="36"/>
      <c r="F23" s="36"/>
      <c r="G23" s="452" t="s">
        <v>108</v>
      </c>
      <c r="H23" s="453"/>
      <c r="I23" s="124">
        <f>'DMTN Equipment Planning OEE'!G29</f>
        <v>0</v>
      </c>
    </row>
    <row r="24" spans="1:10" ht="19.899999999999999" customHeight="1">
      <c r="B24" s="452" t="s">
        <v>109</v>
      </c>
      <c r="C24" s="453"/>
      <c r="D24" s="124">
        <f>'DMTN Equipment Planning OEE'!C30</f>
        <v>0</v>
      </c>
      <c r="E24" s="36"/>
      <c r="F24" s="36"/>
      <c r="G24" s="452" t="s">
        <v>109</v>
      </c>
      <c r="H24" s="453"/>
      <c r="I24" s="124">
        <f>'DMTN Equipment Planning OEE'!G30</f>
        <v>0</v>
      </c>
    </row>
    <row r="25" spans="1:10" ht="19.899999999999999" customHeight="1">
      <c r="B25" s="452" t="s">
        <v>111</v>
      </c>
      <c r="C25" s="453"/>
      <c r="D25" s="125">
        <f>'DMTN Equipment Planning OEE'!C31</f>
        <v>0</v>
      </c>
      <c r="E25" s="36"/>
      <c r="F25" s="36"/>
      <c r="G25" s="452" t="s">
        <v>111</v>
      </c>
      <c r="H25" s="453"/>
      <c r="I25" s="125">
        <f>'DMTN Equipment Planning OEE'!G31</f>
        <v>0</v>
      </c>
    </row>
    <row r="26" spans="1:10" ht="19.899999999999999" customHeight="1" thickBot="1">
      <c r="B26" s="456" t="s">
        <v>113</v>
      </c>
      <c r="C26" s="457"/>
      <c r="D26" s="126">
        <f>'DMTN Equipment Planning OEE'!C32</f>
        <v>0</v>
      </c>
      <c r="E26" s="36"/>
      <c r="F26" s="36"/>
      <c r="G26" s="456" t="s">
        <v>113</v>
      </c>
      <c r="H26" s="457"/>
      <c r="I26" s="126">
        <f>'DMTN Equipment Planning OEE'!G32</f>
        <v>0</v>
      </c>
    </row>
    <row r="27" spans="1:10" ht="19.899999999999999" customHeight="1" thickBot="1">
      <c r="A27" s="127"/>
      <c r="B27" s="127"/>
      <c r="C27" s="127"/>
      <c r="I27" s="35"/>
      <c r="J27" s="35"/>
    </row>
    <row r="28" spans="1:10" ht="19.899999999999999" customHeight="1" thickBot="1">
      <c r="B28" s="349" t="s">
        <v>115</v>
      </c>
      <c r="C28" s="350"/>
      <c r="D28" s="350"/>
      <c r="E28" s="351"/>
      <c r="F28" s="12"/>
      <c r="G28" s="352" t="s">
        <v>116</v>
      </c>
      <c r="H28" s="353"/>
      <c r="I28" s="353"/>
      <c r="J28" s="354"/>
    </row>
    <row r="29" spans="1:10" ht="14.45" customHeight="1">
      <c r="A29" s="458" t="s">
        <v>117</v>
      </c>
      <c r="B29" s="460" t="s">
        <v>118</v>
      </c>
      <c r="C29" s="462" t="s">
        <v>119</v>
      </c>
      <c r="D29" s="464" t="s">
        <v>120</v>
      </c>
      <c r="E29" s="466" t="s">
        <v>121</v>
      </c>
      <c r="F29" s="468" t="s">
        <v>122</v>
      </c>
      <c r="G29" s="470" t="s">
        <v>123</v>
      </c>
      <c r="H29" s="471"/>
      <c r="I29" s="470" t="s">
        <v>124</v>
      </c>
      <c r="J29" s="472"/>
    </row>
    <row r="30" spans="1:10" s="3" customFormat="1" ht="30.95">
      <c r="A30" s="459"/>
      <c r="B30" s="461"/>
      <c r="C30" s="463"/>
      <c r="D30" s="465"/>
      <c r="E30" s="467"/>
      <c r="F30" s="469"/>
      <c r="G30" s="130" t="s">
        <v>125</v>
      </c>
      <c r="H30" s="62" t="s">
        <v>126</v>
      </c>
      <c r="I30" s="130" t="s">
        <v>125</v>
      </c>
      <c r="J30" s="64" t="s">
        <v>126</v>
      </c>
    </row>
    <row r="31" spans="1:10" s="137" customFormat="1" ht="18" customHeight="1">
      <c r="A31" s="131">
        <v>1</v>
      </c>
      <c r="B31" s="128" t="str">
        <f>IF(ISBLANK('DMTN Equipment Planning OEE'!B38),"",'DMTN Equipment Planning OEE'!B38)</f>
        <v/>
      </c>
      <c r="C31" s="129" t="str">
        <f>IF(ISBLANK('DMTN Equipment Planning OEE'!C38),"",'DMTN Equipment Planning OEE'!C38)</f>
        <v/>
      </c>
      <c r="D31" s="129" t="str">
        <f>IF(ISBLANK('DMTN Equipment Planning OEE'!D38),"",'DMTN Equipment Planning OEE'!D38)</f>
        <v/>
      </c>
      <c r="E31" s="132" t="str">
        <f>IF(ISBLANK('DMTN Equipment Planning OEE'!E38),"",'DMTN Equipment Planning OEE'!E38)</f>
        <v/>
      </c>
      <c r="F31" s="133" t="str">
        <f>IF(ISBLANK('DMTN Equipment Planning OEE'!F38),"",'DMTN Equipment Planning OEE'!F38)</f>
        <v/>
      </c>
      <c r="G31" s="134" t="str">
        <f>'DMTN Equipment Planning OEE'!G38</f>
        <v/>
      </c>
      <c r="H31" s="135" t="str">
        <f>'DMTN Equipment Planning OEE'!H38</f>
        <v/>
      </c>
      <c r="I31" s="134" t="str">
        <f>'DMTN Equipment Planning OEE'!I38</f>
        <v/>
      </c>
      <c r="J31" s="136" t="str">
        <f>'DMTN Equipment Planning OEE'!J38</f>
        <v/>
      </c>
    </row>
    <row r="32" spans="1:10" s="137" customFormat="1" ht="18" customHeight="1">
      <c r="A32" s="131">
        <v>2</v>
      </c>
      <c r="B32" s="128" t="str">
        <f>IF(ISBLANK('DMTN Equipment Planning OEE'!B39),"",'DMTN Equipment Planning OEE'!B39)</f>
        <v/>
      </c>
      <c r="C32" s="129" t="str">
        <f>IF(ISBLANK('DMTN Equipment Planning OEE'!C39),"",'DMTN Equipment Planning OEE'!C39)</f>
        <v/>
      </c>
      <c r="D32" s="129" t="str">
        <f>IF(ISBLANK('DMTN Equipment Planning OEE'!D39),"",'DMTN Equipment Planning OEE'!D39)</f>
        <v/>
      </c>
      <c r="E32" s="132" t="str">
        <f>IF(ISBLANK('DMTN Equipment Planning OEE'!E39),"",'DMTN Equipment Planning OEE'!E39)</f>
        <v/>
      </c>
      <c r="F32" s="133" t="str">
        <f>IF(ISBLANK('DMTN Equipment Planning OEE'!F39),"",'DMTN Equipment Planning OEE'!F39)</f>
        <v/>
      </c>
      <c r="G32" s="134" t="str">
        <f>'DMTN Equipment Planning OEE'!G39</f>
        <v/>
      </c>
      <c r="H32" s="135" t="str">
        <f>'DMTN Equipment Planning OEE'!H39</f>
        <v/>
      </c>
      <c r="I32" s="134" t="str">
        <f>'DMTN Equipment Planning OEE'!I39</f>
        <v/>
      </c>
      <c r="J32" s="136" t="str">
        <f>'DMTN Equipment Planning OEE'!J39</f>
        <v/>
      </c>
    </row>
    <row r="33" spans="1:10" s="137" customFormat="1" ht="18" customHeight="1">
      <c r="A33" s="131">
        <v>3</v>
      </c>
      <c r="B33" s="128" t="str">
        <f>IF(ISBLANK('DMTN Equipment Planning OEE'!B40),"",'DMTN Equipment Planning OEE'!B40)</f>
        <v/>
      </c>
      <c r="C33" s="129" t="str">
        <f>IF(ISBLANK('DMTN Equipment Planning OEE'!C40),"",'DMTN Equipment Planning OEE'!C40)</f>
        <v/>
      </c>
      <c r="D33" s="129" t="str">
        <f>IF(ISBLANK('DMTN Equipment Planning OEE'!D40),"",'DMTN Equipment Planning OEE'!D40)</f>
        <v/>
      </c>
      <c r="E33" s="132" t="str">
        <f>IF(ISBLANK('DMTN Equipment Planning OEE'!E40),"",'DMTN Equipment Planning OEE'!E40)</f>
        <v/>
      </c>
      <c r="F33" s="133" t="str">
        <f>IF(ISBLANK('DMTN Equipment Planning OEE'!F40),"",'DMTN Equipment Planning OEE'!F40)</f>
        <v/>
      </c>
      <c r="G33" s="134" t="str">
        <f>'DMTN Equipment Planning OEE'!G40</f>
        <v/>
      </c>
      <c r="H33" s="135" t="str">
        <f>'DMTN Equipment Planning OEE'!H40</f>
        <v/>
      </c>
      <c r="I33" s="134" t="str">
        <f>'DMTN Equipment Planning OEE'!I40</f>
        <v/>
      </c>
      <c r="J33" s="136" t="str">
        <f>'DMTN Equipment Planning OEE'!J40</f>
        <v/>
      </c>
    </row>
    <row r="34" spans="1:10" s="137" customFormat="1" ht="18" customHeight="1">
      <c r="A34" s="131">
        <v>4</v>
      </c>
      <c r="B34" s="128" t="str">
        <f>IF(ISBLANK('DMTN Equipment Planning OEE'!B41),"",'DMTN Equipment Planning OEE'!B41)</f>
        <v/>
      </c>
      <c r="C34" s="129" t="str">
        <f>IF(ISBLANK('DMTN Equipment Planning OEE'!C41),"",'DMTN Equipment Planning OEE'!C41)</f>
        <v/>
      </c>
      <c r="D34" s="129" t="str">
        <f>IF(ISBLANK('DMTN Equipment Planning OEE'!D41),"",'DMTN Equipment Planning OEE'!D41)</f>
        <v/>
      </c>
      <c r="E34" s="132" t="str">
        <f>IF(ISBLANK('DMTN Equipment Planning OEE'!E41),"",'DMTN Equipment Planning OEE'!E41)</f>
        <v/>
      </c>
      <c r="F34" s="133" t="str">
        <f>IF(ISBLANK('DMTN Equipment Planning OEE'!F41),"",'DMTN Equipment Planning OEE'!F41)</f>
        <v/>
      </c>
      <c r="G34" s="134" t="str">
        <f>'DMTN Equipment Planning OEE'!G41</f>
        <v/>
      </c>
      <c r="H34" s="135" t="str">
        <f>'DMTN Equipment Planning OEE'!H41</f>
        <v/>
      </c>
      <c r="I34" s="134" t="str">
        <f>'DMTN Equipment Planning OEE'!I41</f>
        <v/>
      </c>
      <c r="J34" s="136" t="str">
        <f>'DMTN Equipment Planning OEE'!J41</f>
        <v/>
      </c>
    </row>
    <row r="35" spans="1:10" s="137" customFormat="1" ht="18" customHeight="1" thickBot="1">
      <c r="A35" s="138">
        <v>5</v>
      </c>
      <c r="B35" s="139" t="str">
        <f>IF(ISBLANK('DMTN Equipment Planning OEE'!B42),"",'DMTN Equipment Planning OEE'!B42)</f>
        <v/>
      </c>
      <c r="C35" s="140" t="str">
        <f>IF(ISBLANK('DMTN Equipment Planning OEE'!C42),"",'DMTN Equipment Planning OEE'!C42)</f>
        <v/>
      </c>
      <c r="D35" s="140" t="str">
        <f>IF(ISBLANK('DMTN Equipment Planning OEE'!D42),"",'DMTN Equipment Planning OEE'!D42)</f>
        <v/>
      </c>
      <c r="E35" s="141" t="str">
        <f>IF(ISBLANK('DMTN Equipment Planning OEE'!E42),"",'DMTN Equipment Planning OEE'!E42)</f>
        <v/>
      </c>
      <c r="F35" s="133" t="str">
        <f>IF(ISBLANK('DMTN Equipment Planning OEE'!F41),"",'DMTN Equipment Planning OEE'!F41)</f>
        <v/>
      </c>
      <c r="G35" s="134" t="str">
        <f>'DMTN Equipment Planning OEE'!G42</f>
        <v/>
      </c>
      <c r="H35" s="135" t="str">
        <f>'DMTN Equipment Planning OEE'!H42</f>
        <v/>
      </c>
      <c r="I35" s="134" t="str">
        <f>'DMTN Equipment Planning OEE'!I42</f>
        <v/>
      </c>
      <c r="J35" s="136" t="str">
        <f>'DMTN Equipment Planning OEE'!J42</f>
        <v/>
      </c>
    </row>
    <row r="36" spans="1:10" s="3" customFormat="1" ht="18" customHeight="1" thickBot="1">
      <c r="A36" s="5"/>
      <c r="B36" s="87"/>
      <c r="C36" s="473" t="s">
        <v>130</v>
      </c>
      <c r="D36" s="474"/>
      <c r="E36" s="475"/>
      <c r="F36" s="142" t="str">
        <f>'DMTN Equipment Planning OEE'!F43</f>
        <v/>
      </c>
      <c r="G36" s="143" t="s">
        <v>131</v>
      </c>
      <c r="H36" s="144" t="str">
        <f>'DMTN Equipment Planning OEE'!H43</f>
        <v/>
      </c>
      <c r="I36" s="145" t="s">
        <v>131</v>
      </c>
      <c r="J36" s="144" t="str">
        <f>'DMTN Equipment Planning OEE'!J43</f>
        <v/>
      </c>
    </row>
    <row r="37" spans="1:10" s="3" customFormat="1" ht="18" customHeight="1" thickBot="1">
      <c r="A37" s="5"/>
      <c r="B37" s="87"/>
      <c r="C37" s="476" t="s">
        <v>132</v>
      </c>
      <c r="D37" s="477"/>
      <c r="E37" s="478"/>
      <c r="F37" s="146" t="str">
        <f>'DMTN Equipment Planning OEE'!F44</f>
        <v/>
      </c>
      <c r="G37" s="87"/>
      <c r="H37" s="87"/>
      <c r="I37" s="137"/>
      <c r="J37" s="137"/>
    </row>
    <row r="39" spans="1:10" ht="15" thickBot="1">
      <c r="A39" s="147"/>
      <c r="B39" s="147"/>
      <c r="C39" s="147"/>
      <c r="D39" s="147"/>
      <c r="E39" s="147"/>
      <c r="F39" s="147"/>
      <c r="G39" s="147"/>
      <c r="H39" s="147"/>
      <c r="I39" s="148"/>
      <c r="J39" s="148"/>
    </row>
    <row r="40" spans="1:10">
      <c r="A40" s="479" t="s">
        <v>163</v>
      </c>
      <c r="B40" s="479"/>
      <c r="C40" s="479"/>
      <c r="D40" s="479"/>
      <c r="E40" s="479"/>
      <c r="F40" s="479"/>
      <c r="G40" s="479"/>
      <c r="H40" s="479"/>
      <c r="I40" s="479"/>
      <c r="J40" s="479"/>
    </row>
    <row r="41" spans="1:10" ht="15" thickBot="1"/>
    <row r="42" spans="1:10" s="3" customFormat="1" ht="18" customHeight="1" thickBot="1">
      <c r="A42" s="5"/>
      <c r="B42" s="87"/>
      <c r="C42" s="87"/>
      <c r="D42" s="375" t="s">
        <v>135</v>
      </c>
      <c r="E42" s="376"/>
      <c r="F42" s="376"/>
      <c r="G42" s="376"/>
      <c r="H42" s="377"/>
      <c r="I42" s="137"/>
    </row>
    <row r="43" spans="1:10" ht="44.45" customHeight="1" thickBot="1">
      <c r="A43" s="480" t="s">
        <v>136</v>
      </c>
      <c r="B43" s="481"/>
      <c r="C43" s="482"/>
      <c r="D43" s="149"/>
      <c r="E43" s="150"/>
      <c r="F43" s="149"/>
      <c r="G43" s="150"/>
      <c r="H43" s="149"/>
      <c r="I43" s="480" t="s">
        <v>138</v>
      </c>
      <c r="J43" s="482"/>
    </row>
    <row r="44" spans="1:10" ht="44.45" customHeight="1">
      <c r="A44" s="483" t="s">
        <v>164</v>
      </c>
      <c r="B44" s="484"/>
      <c r="C44" s="485"/>
      <c r="D44" s="151"/>
      <c r="E44" s="152"/>
      <c r="F44" s="152"/>
      <c r="G44" s="152"/>
      <c r="H44" s="153"/>
      <c r="I44" s="486" t="str">
        <f>IF(ISBLANK(D44),"",SUM(D44:H44))</f>
        <v/>
      </c>
      <c r="J44" s="487"/>
    </row>
    <row r="45" spans="1:10" ht="44.45" customHeight="1">
      <c r="A45" s="488" t="s">
        <v>165</v>
      </c>
      <c r="B45" s="489"/>
      <c r="C45" s="490"/>
      <c r="D45" s="154"/>
      <c r="E45" s="155"/>
      <c r="F45" s="155"/>
      <c r="G45" s="155"/>
      <c r="H45" s="156"/>
      <c r="I45" s="491" t="str">
        <f>IF(ISBLANK(D44),"",SUM(D45:H45))</f>
        <v/>
      </c>
      <c r="J45" s="492"/>
    </row>
    <row r="46" spans="1:10" ht="44.45" customHeight="1">
      <c r="A46" s="488" t="s">
        <v>166</v>
      </c>
      <c r="B46" s="489"/>
      <c r="C46" s="490"/>
      <c r="D46" s="154"/>
      <c r="E46" s="155"/>
      <c r="F46" s="155"/>
      <c r="G46" s="155"/>
      <c r="H46" s="156"/>
      <c r="I46" s="491" t="str">
        <f>IF(ISBLANK(D44),"",SUM(D46:H46))</f>
        <v/>
      </c>
      <c r="J46" s="492"/>
    </row>
    <row r="47" spans="1:10" ht="44.45" customHeight="1">
      <c r="A47" s="488" t="s">
        <v>167</v>
      </c>
      <c r="B47" s="489"/>
      <c r="C47" s="490"/>
      <c r="D47" s="154"/>
      <c r="E47" s="155"/>
      <c r="F47" s="155"/>
      <c r="G47" s="155"/>
      <c r="H47" s="156"/>
      <c r="I47" s="491" t="str">
        <f t="shared" ref="I47:I52" si="0">IF(ISBLANK(D45),"",SUM(D47:H47))</f>
        <v/>
      </c>
      <c r="J47" s="492"/>
    </row>
    <row r="48" spans="1:10" ht="44.45" customHeight="1">
      <c r="A48" s="488" t="s">
        <v>168</v>
      </c>
      <c r="B48" s="489"/>
      <c r="C48" s="490"/>
      <c r="D48" s="154"/>
      <c r="E48" s="155"/>
      <c r="F48" s="155"/>
      <c r="G48" s="155"/>
      <c r="H48" s="156"/>
      <c r="I48" s="491" t="str">
        <f t="shared" si="0"/>
        <v/>
      </c>
      <c r="J48" s="492"/>
    </row>
    <row r="49" spans="1:10" ht="44.45" customHeight="1">
      <c r="A49" s="488" t="s">
        <v>169</v>
      </c>
      <c r="B49" s="489"/>
      <c r="C49" s="490"/>
      <c r="D49" s="157"/>
      <c r="E49" s="158"/>
      <c r="F49" s="158"/>
      <c r="G49" s="158"/>
      <c r="H49" s="159"/>
      <c r="I49" s="491" t="str">
        <f t="shared" si="0"/>
        <v/>
      </c>
      <c r="J49" s="492"/>
    </row>
    <row r="50" spans="1:10" ht="44.45" customHeight="1">
      <c r="A50" s="488" t="s">
        <v>170</v>
      </c>
      <c r="B50" s="489"/>
      <c r="C50" s="490"/>
      <c r="D50" s="160"/>
      <c r="E50" s="155"/>
      <c r="F50" s="155"/>
      <c r="G50" s="155"/>
      <c r="H50" s="156"/>
      <c r="I50" s="491" t="str">
        <f t="shared" si="0"/>
        <v/>
      </c>
      <c r="J50" s="492"/>
    </row>
    <row r="51" spans="1:10" ht="44.45" customHeight="1" thickBot="1">
      <c r="A51" s="493" t="s">
        <v>171</v>
      </c>
      <c r="B51" s="494"/>
      <c r="C51" s="495"/>
      <c r="D51" s="161"/>
      <c r="E51" s="158"/>
      <c r="F51" s="158"/>
      <c r="G51" s="158"/>
      <c r="H51" s="159"/>
      <c r="I51" s="496" t="str">
        <f t="shared" si="0"/>
        <v/>
      </c>
      <c r="J51" s="497"/>
    </row>
    <row r="52" spans="1:10" ht="44.45" customHeight="1" thickBot="1">
      <c r="A52" s="498" t="s">
        <v>147</v>
      </c>
      <c r="B52" s="499"/>
      <c r="C52" s="500"/>
      <c r="D52" s="162"/>
      <c r="E52" s="150"/>
      <c r="F52" s="150"/>
      <c r="G52" s="150"/>
      <c r="H52" s="163"/>
      <c r="I52" s="501" t="str">
        <f t="shared" si="0"/>
        <v/>
      </c>
      <c r="J52" s="502"/>
    </row>
    <row r="53" spans="1:10">
      <c r="F53"/>
      <c r="G53" s="60"/>
      <c r="H53" s="60"/>
      <c r="I53" s="60"/>
    </row>
  </sheetData>
  <mergeCells count="72">
    <mergeCell ref="A50:C50"/>
    <mergeCell ref="I50:J50"/>
    <mergeCell ref="A51:C51"/>
    <mergeCell ref="I51:J51"/>
    <mergeCell ref="A52:C52"/>
    <mergeCell ref="I52:J52"/>
    <mergeCell ref="A47:C47"/>
    <mergeCell ref="I47:J47"/>
    <mergeCell ref="A48:C48"/>
    <mergeCell ref="I48:J48"/>
    <mergeCell ref="A49:C49"/>
    <mergeCell ref="I49:J49"/>
    <mergeCell ref="A44:C44"/>
    <mergeCell ref="I44:J44"/>
    <mergeCell ref="A45:C45"/>
    <mergeCell ref="I45:J45"/>
    <mergeCell ref="A46:C46"/>
    <mergeCell ref="I46:J46"/>
    <mergeCell ref="C36:E36"/>
    <mergeCell ref="C37:E37"/>
    <mergeCell ref="A40:J40"/>
    <mergeCell ref="D42:H42"/>
    <mergeCell ref="A43:C43"/>
    <mergeCell ref="I43:J43"/>
    <mergeCell ref="B28:E28"/>
    <mergeCell ref="G28:J28"/>
    <mergeCell ref="A29:A30"/>
    <mergeCell ref="B29:B30"/>
    <mergeCell ref="C29:C30"/>
    <mergeCell ref="D29:D30"/>
    <mergeCell ref="E29:E30"/>
    <mergeCell ref="F29:F30"/>
    <mergeCell ref="G29:H29"/>
    <mergeCell ref="I29:J29"/>
    <mergeCell ref="B24:C24"/>
    <mergeCell ref="G24:H24"/>
    <mergeCell ref="B25:C25"/>
    <mergeCell ref="G25:H25"/>
    <mergeCell ref="B26:C26"/>
    <mergeCell ref="G26:H26"/>
    <mergeCell ref="B21:C21"/>
    <mergeCell ref="G21:H21"/>
    <mergeCell ref="B22:C22"/>
    <mergeCell ref="G22:H22"/>
    <mergeCell ref="B23:C23"/>
    <mergeCell ref="G23:H23"/>
    <mergeCell ref="B18:C18"/>
    <mergeCell ref="G18:H18"/>
    <mergeCell ref="B19:C19"/>
    <mergeCell ref="G19:H19"/>
    <mergeCell ref="B20:C20"/>
    <mergeCell ref="G20:H20"/>
    <mergeCell ref="B17:D17"/>
    <mergeCell ref="G17:I17"/>
    <mergeCell ref="B6:C6"/>
    <mergeCell ref="D6:H6"/>
    <mergeCell ref="B7:C7"/>
    <mergeCell ref="D7:H7"/>
    <mergeCell ref="B8:C8"/>
    <mergeCell ref="D8:H8"/>
    <mergeCell ref="B9:C9"/>
    <mergeCell ref="D9:H9"/>
    <mergeCell ref="D12:G12"/>
    <mergeCell ref="B14:E14"/>
    <mergeCell ref="B15:D15"/>
    <mergeCell ref="B5:C5"/>
    <mergeCell ref="D5:H5"/>
    <mergeCell ref="A1:J1"/>
    <mergeCell ref="B3:C3"/>
    <mergeCell ref="D3:H3"/>
    <mergeCell ref="B4:C4"/>
    <mergeCell ref="D4:H4"/>
  </mergeCells>
  <conditionalFormatting sqref="D3 B3:B6 B8:B9">
    <cfRule type="cellIs" dxfId="2" priority="3" stopIfTrue="1" operator="equal">
      <formula>0</formula>
    </cfRule>
  </conditionalFormatting>
  <conditionalFormatting sqref="B7">
    <cfRule type="cellIs" dxfId="1" priority="2" stopIfTrue="1" operator="equal">
      <formula>0</formula>
    </cfRule>
  </conditionalFormatting>
  <conditionalFormatting sqref="D4:D9">
    <cfRule type="cellIs" dxfId="0" priority="1" stopIfTrue="1" operator="equal">
      <formula>0</formula>
    </cfRule>
  </conditionalFormatting>
  <pageMargins left="0.7" right="0.7" top="0.75" bottom="0.75" header="0.3" footer="0.3"/>
  <pageSetup scale="52"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A35C174EE80484C9587DD36C4AAB6BD" ma:contentTypeVersion="6" ma:contentTypeDescription="Create a new document." ma:contentTypeScope="" ma:versionID="0ee772ccb74b7ac44959f89467950498">
  <xsd:schema xmlns:xsd="http://www.w3.org/2001/XMLSchema" xmlns:xs="http://www.w3.org/2001/XMLSchema" xmlns:p="http://schemas.microsoft.com/office/2006/metadata/properties" xmlns:ns2="ad123348-e7db-4231-9ac9-9846a09fd533" xmlns:ns3="c9462ce1-35b6-470e-868e-54be8143416f" targetNamespace="http://schemas.microsoft.com/office/2006/metadata/properties" ma:root="true" ma:fieldsID="b3a010689e82fc3e6a1cb64b2fa9fbc1" ns2:_="" ns3:_="">
    <xsd:import namespace="ad123348-e7db-4231-9ac9-9846a09fd533"/>
    <xsd:import namespace="c9462ce1-35b6-470e-868e-54be8143416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123348-e7db-4231-9ac9-9846a09fd5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462ce1-35b6-470e-868e-54be8143416f"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005619-D227-470C-AEE1-A5EE562768BF}"/>
</file>

<file path=customXml/itemProps2.xml><?xml version="1.0" encoding="utf-8"?>
<ds:datastoreItem xmlns:ds="http://schemas.openxmlformats.org/officeDocument/2006/customXml" ds:itemID="{3152C340-C900-422C-84ED-8AE1E9DC3237}"/>
</file>

<file path=customXml/itemProps3.xml><?xml version="1.0" encoding="utf-8"?>
<ds:datastoreItem xmlns:ds="http://schemas.openxmlformats.org/officeDocument/2006/customXml" ds:itemID="{25BC6CE8-6AFF-4387-88B4-6D47827995B6}"/>
</file>

<file path=docProps/app.xml><?xml version="1.0" encoding="utf-8"?>
<Properties xmlns="http://schemas.openxmlformats.org/officeDocument/2006/extended-properties" xmlns:vt="http://schemas.openxmlformats.org/officeDocument/2006/docPropsVTypes">
  <Application>Microsoft Excel Online</Application>
  <Manager/>
  <Company>DENSO North America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Lorena Ruan</dc:creator>
  <cp:keywords/>
  <dc:description/>
  <cp:lastModifiedBy>Lorena Ruan</cp:lastModifiedBy>
  <cp:revision/>
  <dcterms:created xsi:type="dcterms:W3CDTF">2024-02-28T15:08:11Z</dcterms:created>
  <dcterms:modified xsi:type="dcterms:W3CDTF">2024-03-06T19:44:18Z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dd209e-37c4-4e15-ab1b-f9befe71def1_Enabled">
    <vt:lpwstr>true</vt:lpwstr>
  </property>
  <property fmtid="{D5CDD505-2E9C-101B-9397-08002B2CF9AE}" pid="3" name="MSIP_Label_6add209e-37c4-4e15-ab1b-f9befe71def1_SetDate">
    <vt:lpwstr>2024-02-28T15:12:01Z</vt:lpwstr>
  </property>
  <property fmtid="{D5CDD505-2E9C-101B-9397-08002B2CF9AE}" pid="4" name="MSIP_Label_6add209e-37c4-4e15-ab1b-f9befe71def1_Method">
    <vt:lpwstr>Standard</vt:lpwstr>
  </property>
  <property fmtid="{D5CDD505-2E9C-101B-9397-08002B2CF9AE}" pid="5" name="MSIP_Label_6add209e-37c4-4e15-ab1b-f9befe71def1_Name">
    <vt:lpwstr>G_MIP_Confidential_Exception</vt:lpwstr>
  </property>
  <property fmtid="{D5CDD505-2E9C-101B-9397-08002B2CF9AE}" pid="6" name="MSIP_Label_6add209e-37c4-4e15-ab1b-f9befe71def1_SiteId">
    <vt:lpwstr>69405920-b673-4f7c-8845-e124e9d08af2</vt:lpwstr>
  </property>
  <property fmtid="{D5CDD505-2E9C-101B-9397-08002B2CF9AE}" pid="7" name="MSIP_Label_6add209e-37c4-4e15-ab1b-f9befe71def1_ActionId">
    <vt:lpwstr>71d741fb-3b8a-4f93-9a07-540cfeaca203</vt:lpwstr>
  </property>
  <property fmtid="{D5CDD505-2E9C-101B-9397-08002B2CF9AE}" pid="8" name="MSIP_Label_6add209e-37c4-4e15-ab1b-f9befe71def1_ContentBits">
    <vt:lpwstr>0</vt:lpwstr>
  </property>
  <property fmtid="{D5CDD505-2E9C-101B-9397-08002B2CF9AE}" pid="9" name="ContentTypeId">
    <vt:lpwstr>0x0101003A35C174EE80484C9587DD36C4AAB6BD</vt:lpwstr>
  </property>
</Properties>
</file>